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735" windowWidth="15480" windowHeight="10725" tabRatio="828"/>
  </bookViews>
  <sheets>
    <sheet name="Deckblatt" sheetId="62" r:id="rId1"/>
    <sheet name="Inhalt" sheetId="63" r:id="rId2"/>
    <sheet name="Vorbemerkg._Erläuterg." sheetId="64" r:id="rId3"/>
    <sheet name="1.1" sheetId="51" r:id="rId4"/>
    <sheet name="Grafiken" sheetId="52" r:id="rId5"/>
    <sheet name="2.1" sheetId="53" r:id="rId6"/>
    <sheet name="2.2" sheetId="59" r:id="rId7"/>
    <sheet name="Grafiken-" sheetId="65" r:id="rId8"/>
    <sheet name="2.3" sheetId="55" r:id="rId9"/>
    <sheet name="3.1" sheetId="56" r:id="rId10"/>
    <sheet name="3.2, 3.3, 3.4" sheetId="57" r:id="rId11"/>
    <sheet name="Fußnotenerläut." sheetId="61" r:id="rId12"/>
  </sheets>
  <definedNames>
    <definedName name="_GoBack" localSheetId="10">'3.2, 3.3, 3.4'!$C$31</definedName>
    <definedName name="_xlnm.Print_Titles" localSheetId="5">'2.1'!$A:$C,'2.1'!$1:$9</definedName>
    <definedName name="_xlnm.Print_Titles" localSheetId="8">'2.3'!$A:$B,'2.3'!$1:$7</definedName>
    <definedName name="_xlnm.Print_Titles" localSheetId="9">'3.1'!$A:$B,'3.1'!#REF!</definedName>
  </definedNames>
  <calcPr calcId="162913"/>
</workbook>
</file>

<file path=xl/calcChain.xml><?xml version="1.0" encoding="utf-8"?>
<calcChain xmlns="http://schemas.openxmlformats.org/spreadsheetml/2006/main">
  <c r="A11" i="53" l="1"/>
  <c r="A12" i="53"/>
  <c r="A13" i="53"/>
  <c r="A14" i="53"/>
  <c r="A15" i="53"/>
  <c r="A16" i="53"/>
  <c r="A17" i="53"/>
  <c r="A18" i="53"/>
  <c r="A19" i="53"/>
  <c r="A20" i="53"/>
  <c r="A21" i="53"/>
  <c r="A22" i="53"/>
  <c r="A23" i="53"/>
  <c r="A24" i="53"/>
  <c r="A25" i="53"/>
  <c r="A26" i="53"/>
  <c r="A27" i="53"/>
  <c r="A28" i="53"/>
  <c r="A29" i="53"/>
  <c r="A30" i="53"/>
  <c r="A31" i="53"/>
  <c r="A32" i="53"/>
  <c r="A33" i="53"/>
  <c r="A34" i="53"/>
  <c r="A35" i="53"/>
  <c r="A10" i="53"/>
  <c r="A19" i="57" l="1"/>
  <c r="A20" i="57"/>
  <c r="A18" i="57"/>
  <c r="A26" i="56"/>
  <c r="A27" i="56"/>
  <c r="A28" i="56"/>
  <c r="A25" i="56"/>
  <c r="A23" i="56"/>
  <c r="A24" i="56"/>
  <c r="A22" i="56"/>
  <c r="A18" i="56"/>
  <c r="A19" i="56"/>
  <c r="A20" i="56"/>
  <c r="A17" i="56"/>
  <c r="A16" i="56"/>
  <c r="A14" i="56"/>
  <c r="A15" i="56"/>
  <c r="A13" i="56"/>
  <c r="A32" i="55"/>
  <c r="A33" i="55"/>
  <c r="A34" i="55"/>
  <c r="A35" i="55"/>
  <c r="A36" i="55"/>
  <c r="A37" i="55"/>
  <c r="A38" i="55"/>
  <c r="A31" i="55"/>
  <c r="A20" i="55"/>
  <c r="A21" i="55"/>
  <c r="A22" i="55"/>
  <c r="A23" i="55"/>
  <c r="A24" i="55"/>
  <c r="A25" i="55"/>
  <c r="A26" i="55"/>
  <c r="A27" i="55"/>
  <c r="A29" i="55"/>
  <c r="A19" i="55"/>
  <c r="A11" i="55"/>
  <c r="A12" i="55"/>
  <c r="A13" i="55"/>
  <c r="A14" i="55"/>
  <c r="A15" i="55"/>
  <c r="A17" i="55"/>
  <c r="A10" i="55"/>
  <c r="A30" i="55"/>
  <c r="E29" i="51"/>
  <c r="E30" i="51"/>
  <c r="E31" i="51"/>
  <c r="E32" i="51"/>
  <c r="E33" i="51"/>
  <c r="E34" i="51"/>
  <c r="E36" i="51"/>
  <c r="E37" i="51"/>
  <c r="E38" i="51"/>
  <c r="E39" i="51"/>
  <c r="E40" i="51"/>
  <c r="E41" i="51"/>
  <c r="E42" i="51"/>
  <c r="E44" i="51"/>
  <c r="E28" i="51"/>
  <c r="E10" i="51"/>
  <c r="E11" i="51"/>
  <c r="E12" i="51"/>
  <c r="E13" i="51"/>
  <c r="E14" i="51"/>
  <c r="E15" i="51"/>
  <c r="E16" i="51"/>
  <c r="E18" i="51"/>
  <c r="E19" i="51"/>
  <c r="E20" i="51"/>
  <c r="E21" i="51"/>
  <c r="E22" i="51"/>
  <c r="E23" i="51"/>
  <c r="E25" i="51"/>
  <c r="E8" i="51"/>
  <c r="D17" i="51"/>
  <c r="E17" i="51" s="1"/>
  <c r="D12" i="51"/>
  <c r="D9" i="51"/>
  <c r="E9" i="51" s="1"/>
  <c r="A12" i="56" l="1"/>
  <c r="A21" i="56"/>
  <c r="A11" i="56"/>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8" i="51"/>
  <c r="A53" i="57"/>
  <c r="A52" i="57"/>
  <c r="A51" i="57"/>
  <c r="A50" i="57"/>
  <c r="A49" i="57"/>
  <c r="A48" i="57"/>
  <c r="A37" i="57"/>
  <c r="A36" i="57"/>
  <c r="A31" i="57"/>
  <c r="A17" i="57"/>
  <c r="A16" i="57"/>
  <c r="A14" i="57"/>
  <c r="A13" i="57"/>
  <c r="A12" i="57"/>
  <c r="A11" i="57"/>
  <c r="A10" i="57"/>
  <c r="A9" i="55"/>
  <c r="A18" i="55"/>
  <c r="A9" i="59"/>
  <c r="A10" i="59"/>
  <c r="A11" i="59"/>
  <c r="A12" i="59"/>
  <c r="A13" i="59"/>
  <c r="A14" i="59"/>
  <c r="A15" i="59"/>
  <c r="A17" i="59"/>
  <c r="A19" i="59"/>
  <c r="A20" i="59"/>
  <c r="A21" i="59"/>
  <c r="A22" i="59"/>
  <c r="A23" i="59"/>
  <c r="A24" i="59"/>
  <c r="A25" i="59"/>
  <c r="A27" i="59"/>
  <c r="A29" i="59"/>
  <c r="A30" i="59"/>
  <c r="A31" i="59"/>
  <c r="A32" i="59"/>
  <c r="A33" i="59"/>
  <c r="A35" i="59"/>
  <c r="A37" i="59"/>
  <c r="A38" i="59"/>
  <c r="A39" i="59"/>
  <c r="A40" i="59"/>
  <c r="A41" i="59"/>
  <c r="A43" i="59"/>
  <c r="A45" i="59"/>
  <c r="A46" i="59"/>
  <c r="A47" i="59"/>
  <c r="A48" i="59"/>
  <c r="A49" i="59"/>
  <c r="A8" i="55"/>
  <c r="A7" i="59"/>
</calcChain>
</file>

<file path=xl/comments1.xml><?xml version="1.0" encoding="utf-8"?>
<comments xmlns="http://schemas.openxmlformats.org/spreadsheetml/2006/main">
  <authors>
    <author>USER  für Installationen</author>
  </authors>
  <commentList>
    <comment ref="B22" authorId="0" shapeId="0">
      <text>
        <r>
          <rPr>
            <sz val="7"/>
            <color indexed="81"/>
            <rFont val="Calibri"/>
            <family val="2"/>
            <scheme val="minor"/>
          </rPr>
          <t>Berechnet auf Basis der Produktionsrichtungen der Haltungen.</t>
        </r>
      </text>
    </comment>
    <comment ref="B23" authorId="0" shapeId="0">
      <text>
        <r>
          <rPr>
            <sz val="7"/>
            <color indexed="81"/>
            <rFont val="Calibri"/>
            <family val="2"/>
            <scheme val="minor"/>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I2" authorId="0" shapeId="0">
      <text>
        <r>
          <rPr>
            <sz val="7"/>
            <color indexed="81"/>
            <rFont val="Calibri"/>
            <family val="2"/>
            <scheme val="minor"/>
          </rPr>
          <t>Einschließlich Büffel/Bisons.</t>
        </r>
      </text>
    </comment>
    <comment ref="E4" authorId="0" shapeId="0">
      <text>
        <r>
          <rPr>
            <sz val="7"/>
            <color indexed="81"/>
            <rFont val="Calibri"/>
            <family val="2"/>
            <scheme val="minor"/>
          </rPr>
          <t>Berechnet auf Basis der Produktionsrichtungen der Haltungen.</t>
        </r>
      </text>
    </comment>
    <comment ref="L7" authorId="0" shapeId="0">
      <text>
        <r>
          <rPr>
            <sz val="7"/>
            <color indexed="81"/>
            <rFont val="Calibri"/>
            <family val="2"/>
            <scheme val="minor"/>
          </rPr>
          <t>Nicht abgekalbt.</t>
        </r>
      </text>
    </comment>
    <comment ref="N7" authorId="0" shapeId="0">
      <text>
        <r>
          <rPr>
            <sz val="7"/>
            <color indexed="81"/>
            <rFont val="Calibri"/>
            <family val="2"/>
            <scheme val="minor"/>
          </rPr>
          <t>Nicht abgekalbt</t>
        </r>
        <r>
          <rPr>
            <sz val="7"/>
            <color indexed="81"/>
            <rFont val="Arial"/>
            <family val="2"/>
          </rPr>
          <t>.</t>
        </r>
      </text>
    </comment>
  </commentList>
</comments>
</file>

<file path=xl/comments3.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B17" authorId="0" shapeId="0">
      <text>
        <r>
          <rPr>
            <sz val="7"/>
            <color indexed="81"/>
            <rFont val="Calibri"/>
            <family val="2"/>
            <scheme val="minor"/>
          </rPr>
          <t>Berechnet auf Basis der Produktionsrichtungen der Haltungen.</t>
        </r>
      </text>
    </comment>
    <comment ref="B27" authorId="0" shapeId="0">
      <text>
        <r>
          <rPr>
            <sz val="7"/>
            <color indexed="81"/>
            <rFont val="Calibri"/>
            <family val="2"/>
            <scheme val="minor"/>
          </rPr>
          <t>Ammen-, Mutter-, Schlacht- und Mastkühe.</t>
        </r>
      </text>
    </comment>
  </commentList>
</comments>
</file>

<file path=xl/comments4.xml><?xml version="1.0" encoding="utf-8"?>
<comments xmlns="http://schemas.openxmlformats.org/spreadsheetml/2006/main">
  <authors>
    <author>USER  für Installationen</author>
  </authors>
  <commentList>
    <comment ref="I5" authorId="0" shapeId="0">
      <text>
        <r>
          <rPr>
            <sz val="7"/>
            <color indexed="81"/>
            <rFont val="Calibri"/>
            <family val="2"/>
            <scheme val="minor"/>
          </rPr>
          <t>Nicht abgekalbt.</t>
        </r>
      </text>
    </comment>
    <comment ref="K5" authorId="0" shapeId="0">
      <text>
        <r>
          <rPr>
            <sz val="7"/>
            <color indexed="81"/>
            <rFont val="Calibri"/>
            <family val="2"/>
            <scheme val="minor"/>
          </rPr>
          <t>Nicht abgekalbt.</t>
        </r>
      </text>
    </comment>
  </commentList>
</comments>
</file>

<file path=xl/sharedStrings.xml><?xml version="1.0" encoding="utf-8"?>
<sst xmlns="http://schemas.openxmlformats.org/spreadsheetml/2006/main" count="591" uniqueCount="257">
  <si>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</si>
  <si>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</si>
  <si>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</si>
  <si>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</si>
  <si>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</si>
  <si>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</si>
  <si>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</si>
  <si>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</si>
  <si>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</si>
  <si>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</si>
  <si>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</si>
  <si>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</si>
  <si>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</si>
  <si>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</si>
  <si>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</si>
  <si>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</si>
  <si>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</si>
  <si>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</si>
  <si>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Inhaltsverzeichnis</t>
  </si>
  <si>
    <t>Seite</t>
  </si>
  <si>
    <t>Grafiken</t>
  </si>
  <si>
    <t>Vorbemerkungen</t>
  </si>
  <si>
    <t>Merkmal</t>
  </si>
  <si>
    <t>Anzahl</t>
  </si>
  <si>
    <t>%</t>
  </si>
  <si>
    <t xml:space="preserve">Kälber bis einschließlich 8 Monate </t>
  </si>
  <si>
    <t xml:space="preserve">Rinder von mehr als 1 Jahr bis unter 2 Jahre zusammen </t>
  </si>
  <si>
    <t xml:space="preserve">Rinder 2 Jahre und älter zusammen </t>
  </si>
  <si>
    <t xml:space="preserve">Rinder insgesamt </t>
  </si>
  <si>
    <t xml:space="preserve">Ferkel </t>
  </si>
  <si>
    <t xml:space="preserve">Jungschweine bis unter 50 kg Lebendgewicht </t>
  </si>
  <si>
    <t xml:space="preserve">Mastschweine (einschl. ausgemerzter Zuchttiere) zusammen </t>
  </si>
  <si>
    <t xml:space="preserve">Schweine insgesamt </t>
  </si>
  <si>
    <t xml:space="preserve">Jungrinder von mehr als 8 Monate bis einschließlich 1 Jahr zusammen </t>
  </si>
  <si>
    <t xml:space="preserve">   männlich </t>
  </si>
  <si>
    <t xml:space="preserve">   weiblich </t>
  </si>
  <si>
    <t xml:space="preserve">   weiblich (nicht abgekalbt) zusammen </t>
  </si>
  <si>
    <t xml:space="preserve">     50 bis unter   80 kg Lebendgewicht </t>
  </si>
  <si>
    <t xml:space="preserve">     80 bis unter 110 kg Lebendgewicht </t>
  </si>
  <si>
    <t xml:space="preserve">   110 und mehr kg Lebendgewicht </t>
  </si>
  <si>
    <t xml:space="preserve">   Eber zur Zucht </t>
  </si>
  <si>
    <t xml:space="preserve">      trächtige Sauen zusammen </t>
  </si>
  <si>
    <t xml:space="preserve">         Jungsauen, zum 1. Mal trächtig </t>
  </si>
  <si>
    <t xml:space="preserve">         andere trächtige Sauen </t>
  </si>
  <si>
    <t xml:space="preserve">      zum Schlachten </t>
  </si>
  <si>
    <t xml:space="preserve">      Zucht- und Nutztiere </t>
  </si>
  <si>
    <t xml:space="preserve">         Jungsauen, nicht trächtig </t>
  </si>
  <si>
    <t/>
  </si>
  <si>
    <t>Rindern</t>
  </si>
  <si>
    <t>Einheit</t>
  </si>
  <si>
    <t>Insgesamt</t>
  </si>
  <si>
    <t>2 Jahre und älter</t>
  </si>
  <si>
    <t>männlich</t>
  </si>
  <si>
    <t>weiblich</t>
  </si>
  <si>
    <t xml:space="preserve">Mecklenburg-Vorpommern         </t>
  </si>
  <si>
    <t xml:space="preserve">Haltungen        </t>
  </si>
  <si>
    <t xml:space="preserve">Anzahl der Tiere </t>
  </si>
  <si>
    <t>Lfd.
Nr.</t>
  </si>
  <si>
    <t>Haltungen</t>
  </si>
  <si>
    <t>sonstigen
Kühen</t>
  </si>
  <si>
    <t>Kreisfreie Stadt
Landkreis
Land</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</si>
  <si>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</si>
  <si>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</si>
  <si>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</si>
  <si>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</si>
  <si>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</si>
  <si>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</si>
  <si>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</si>
  <si>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</si>
  <si>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</si>
  <si>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</si>
  <si>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</si>
  <si>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</si>
  <si>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</si>
  <si>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</si>
  <si>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</si>
  <si>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</si>
  <si>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</si>
  <si>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</si>
  <si>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</si>
  <si>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</si>
  <si>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</si>
  <si>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</si>
  <si>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</si>
  <si>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</si>
  <si>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</si>
  <si>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</si>
  <si>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</si>
  <si>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</si>
  <si>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</si>
  <si>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</si>
  <si>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</si>
  <si>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</si>
  <si>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</si>
  <si>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</si>
  <si>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</si>
  <si>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</si>
  <si>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</si>
  <si>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</si>
  <si>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</si>
  <si>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</si>
  <si>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</si>
  <si>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</si>
  <si>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</si>
  <si>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</si>
  <si>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</si>
  <si>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</si>
  <si>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</si>
  <si>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</si>
  <si>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</si>
  <si>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</si>
  <si>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</si>
  <si>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</si>
  <si>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</si>
  <si>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</si>
  <si>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</si>
  <si>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2 000 - 4 999       </t>
  </si>
  <si>
    <t xml:space="preserve">   1 000 - 1 999       </t>
  </si>
  <si>
    <t xml:space="preserve">   5 000 und mehr       </t>
  </si>
  <si>
    <t xml:space="preserve">1 000 und mehr       </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</si>
  <si>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</si>
  <si>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</si>
  <si>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</si>
  <si>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</si>
  <si>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</si>
  <si>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</si>
  <si>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</si>
  <si>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</si>
  <si>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</si>
  <si>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Betriebe mit ... 
bis ... Mast-
schweinen</t>
  </si>
  <si>
    <t xml:space="preserve">   darunter          </t>
  </si>
  <si>
    <t xml:space="preserve">   1 000 und mehr      </t>
  </si>
  <si>
    <t xml:space="preserve">Insgesamt      </t>
  </si>
  <si>
    <t xml:space="preserve">5 000 und mehr      </t>
  </si>
  <si>
    <t xml:space="preserve">2 000 - 4 999      </t>
  </si>
  <si>
    <t xml:space="preserve">1 000 - 1 999      </t>
  </si>
  <si>
    <t xml:space="preserve">   400 -    999      </t>
  </si>
  <si>
    <t xml:space="preserve">   100 -    399      </t>
  </si>
  <si>
    <t>Betriebe mit ...
bis ... Schweinen</t>
  </si>
  <si>
    <t>Viehwirtschaft und tierische Erzeugung</t>
  </si>
  <si>
    <t>Fußnotenerläuterungen</t>
  </si>
  <si>
    <t xml:space="preserve">1)  </t>
  </si>
  <si>
    <t xml:space="preserve">2)  </t>
  </si>
  <si>
    <t xml:space="preserve">3)  </t>
  </si>
  <si>
    <t xml:space="preserve">4)  </t>
  </si>
  <si>
    <t>Tabelle 2.1</t>
  </si>
  <si>
    <t>von mehr als 1 Jahr 
bis unter 2 Jahre</t>
  </si>
  <si>
    <t>Kälbern
bis einschließlich 8 Monate</t>
  </si>
  <si>
    <t>Jungrindern von mehr 
als 8 Monate bis 
einschließlich 1 Jahr</t>
  </si>
  <si>
    <t>Haltungen mit</t>
  </si>
  <si>
    <t>Lfd.
N.r</t>
  </si>
  <si>
    <t>Tabelle 2.2</t>
  </si>
  <si>
    <t>Tabelle 2.3</t>
  </si>
  <si>
    <t>Lfd. 
Nr.</t>
  </si>
  <si>
    <t>Tabelle 3.1</t>
  </si>
  <si>
    <t>Tabelle 3.2</t>
  </si>
  <si>
    <t>Tabelle 3.3</t>
  </si>
  <si>
    <t>Tabelle 3.4</t>
  </si>
  <si>
    <t>[rot]</t>
  </si>
  <si>
    <t xml:space="preserve">      Grafiken</t>
  </si>
  <si>
    <t xml:space="preserve">   Tabelle 2.1</t>
  </si>
  <si>
    <t xml:space="preserve">   Tabelle 2.2</t>
  </si>
  <si>
    <t xml:space="preserve">   Tabelle 2.3</t>
  </si>
  <si>
    <t xml:space="preserve">   Tabelle 3.1</t>
  </si>
  <si>
    <t xml:space="preserve">   Tabelle 3.2</t>
  </si>
  <si>
    <t xml:space="preserve">   Tabelle 3.3</t>
  </si>
  <si>
    <t xml:space="preserve">   Tabelle 3.4</t>
  </si>
  <si>
    <t>Zusammen</t>
  </si>
  <si>
    <t xml:space="preserve">   Fleischfleckvieh                             </t>
  </si>
  <si>
    <t>Kapitel 1</t>
  </si>
  <si>
    <t>Entwicklung des Rinder- und Schweinebestandes</t>
  </si>
  <si>
    <t xml:space="preserve">   Tabelle 1.1</t>
  </si>
  <si>
    <t>Kapitel 2</t>
  </si>
  <si>
    <t>Kapitel 3</t>
  </si>
  <si>
    <t>Tabelle 1.1</t>
  </si>
  <si>
    <t xml:space="preserve">      nicht trächtige Sauen zusammen </t>
  </si>
  <si>
    <t xml:space="preserve">         andere nicht trächtige Sauen </t>
  </si>
  <si>
    <t>Landwirtschaftliche Haltungen mit Rindern und Rinderbestand nach Kreisen</t>
  </si>
  <si>
    <t>Landwirtschaftliche Haltungen mit Rindern und Rinderbestand nach Herdengröße</t>
  </si>
  <si>
    <t>Rinderbestand nach Nutzungsrichtungen und Rinderrassen</t>
  </si>
  <si>
    <t>Landwirtschaftliche Betriebe mit Haltung von Schweinen nach Größenklassen</t>
  </si>
  <si>
    <t>Landwirtschaftliche Betriebe mit Haltung von Zuchtsauen nach Größenklassen</t>
  </si>
  <si>
    <t>Landwirtschaftliche Betriebe mit Haltung von Mastschweinen nach Größenklassen</t>
  </si>
  <si>
    <t>Struktur des Schweinebestandes im Zeitvergleich</t>
  </si>
  <si>
    <t>Milchkuhbestand sowie Bestand an sonstigen Kühen im Zeitvergleich</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</si>
  <si>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</si>
  <si>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</si>
  <si>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</si>
  <si>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</si>
  <si>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</si>
  <si>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</si>
  <si>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Berechnet auf Basis der Produktionsrichtungen der Haltungen.</t>
  </si>
  <si>
    <t>Ammen-, Mutter-, Schlacht- und Mastkühe.</t>
  </si>
  <si>
    <t>Einschließlich Büffel/Bisons.</t>
  </si>
  <si>
    <t>Nicht abgekalbt.</t>
  </si>
  <si>
    <t xml:space="preserve">     Auszugsweise Vervielfältigung und Verbreitung mit Quellenangabe gestattet.</t>
  </si>
  <si>
    <t>Landwirtschaftliche Betriebe mit Haltung von Schweinen</t>
  </si>
  <si>
    <t xml:space="preserve">Schweine insgesamt                                </t>
  </si>
  <si>
    <t xml:space="preserve">   Ferkel                                          </t>
  </si>
  <si>
    <t xml:space="preserve">   Jungschweine                                    </t>
  </si>
  <si>
    <t xml:space="preserve">   Mastschweine zusammen                           </t>
  </si>
  <si>
    <t xml:space="preserve">      davon</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</si>
  <si>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</si>
  <si>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</si>
  <si>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</si>
  <si>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</si>
  <si>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</si>
  <si>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</si>
  <si>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</si>
  <si>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</si>
  <si>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</si>
  <si>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</si>
  <si>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</si>
  <si>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Landwirtschaftliche Betriebe mit Haltung von Schweinen nach Größenklassen der gehaltenen Tiere</t>
  </si>
  <si>
    <t>Landwirtschaftliche Betriebe mit Haltung von Zuchtsauen nach Größenklassen der gehaltenen Tiere</t>
  </si>
  <si>
    <t xml:space="preserve">    1 -   49</t>
  </si>
  <si>
    <t xml:space="preserve">  50 -   99</t>
  </si>
  <si>
    <t>100 - 249</t>
  </si>
  <si>
    <t>250 - 499</t>
  </si>
  <si>
    <t>500 und mehr</t>
  </si>
  <si>
    <t xml:space="preserve"> Landwirtschaftliche Betriebe mit Haltung von Mastschweinen nach Größenklassen 
der gehaltenen Tiere</t>
  </si>
  <si>
    <t>Zuständiger Dezernent: Thomas Hilgemann, Telefon: 0385 588-56041</t>
  </si>
  <si>
    <t>Lfd. Nr.</t>
  </si>
  <si>
    <t>Zuchtschweine zusammen</t>
  </si>
  <si>
    <t xml:space="preserve">   Zuchtsauen zusammen  ab 50 kg Lebendgewicht</t>
  </si>
  <si>
    <t xml:space="preserve">   Kreuzung Fleischrind mit Fleischrind        </t>
  </si>
  <si>
    <t>3. Mai 2022</t>
  </si>
  <si>
    <t>©  Statistisches Amt Mecklenburg-Vorpommern, Schwerin, 2022</t>
  </si>
  <si>
    <t>Rinder- und Schweinebestand am 3. Mai 2021 und 2022</t>
  </si>
  <si>
    <t>Rinderbestand am 3. Mai 2022</t>
  </si>
  <si>
    <t>Altersstruktur des Rinderbestandes am 3. Mai 2022</t>
  </si>
  <si>
    <t>Rinderbestand am 3. Mai 2022 nach Herdengröße</t>
  </si>
  <si>
    <t>Rinderbestand am 3. Mai 2022 nach Rassen</t>
  </si>
  <si>
    <t>Rinderbestand am 3. Mai 2022 nach Kreisen</t>
  </si>
  <si>
    <t>Schweinebestand am 3. Mai 2022</t>
  </si>
  <si>
    <t>Veränderung 2022
gegenüber 2021</t>
  </si>
  <si>
    <t>Rinder- und Schweinebestand 
am 3. Mai 2021 und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</si>
  <si>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</si>
  <si>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C313 2022 21</t>
  </si>
  <si>
    <r>
      <t xml:space="preserve">   Milchkühe </t>
    </r>
    <r>
      <rPr>
        <sz val="6"/>
        <rFont val="Calibri"/>
        <family val="2"/>
        <scheme val="minor"/>
      </rPr>
      <t>1)</t>
    </r>
  </si>
  <si>
    <r>
      <t xml:space="preserve">   sonstige Kühe </t>
    </r>
    <r>
      <rPr>
        <sz val="6"/>
        <rFont val="Calibri"/>
        <family val="2"/>
        <scheme val="minor"/>
      </rPr>
      <t>2)</t>
    </r>
  </si>
  <si>
    <r>
      <t xml:space="preserve">weiblich </t>
    </r>
    <r>
      <rPr>
        <sz val="6"/>
        <rFont val="Calibri"/>
        <family val="2"/>
        <scheme val="minor"/>
      </rPr>
      <t>4)</t>
    </r>
  </si>
  <si>
    <r>
      <t xml:space="preserve">Landwirtschaftliche Haltungen mit Rindern </t>
    </r>
    <r>
      <rPr>
        <b/>
        <sz val="6"/>
        <rFont val="Calibri"/>
        <family val="2"/>
        <scheme val="minor"/>
      </rPr>
      <t>3)</t>
    </r>
    <r>
      <rPr>
        <b/>
        <sz val="8.5"/>
        <rFont val="Calibri"/>
        <family val="2"/>
        <scheme val="minor"/>
      </rPr>
      <t xml:space="preserve"> und Rinderbestand 
nach Kreisen</t>
    </r>
  </si>
  <si>
    <r>
      <t xml:space="preserve">Milchkühen </t>
    </r>
    <r>
      <rPr>
        <sz val="6"/>
        <rFont val="Calibri"/>
        <family val="2"/>
        <scheme val="minor"/>
      </rPr>
      <t>1)</t>
    </r>
  </si>
  <si>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</si>
  <si>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</si>
  <si>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</si>
  <si>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</si>
  <si>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</si>
  <si>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</si>
  <si>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</si>
  <si>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</si>
  <si>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r>
      <t xml:space="preserve">    Milchkühe </t>
    </r>
    <r>
      <rPr>
        <sz val="6"/>
        <rFont val="Calibri"/>
        <family val="2"/>
        <scheme val="minor"/>
      </rPr>
      <t>1)</t>
    </r>
  </si>
  <si>
    <r>
      <t xml:space="preserve">    sonstige Kühe </t>
    </r>
    <r>
      <rPr>
        <sz val="6"/>
        <rFont val="Calibri"/>
        <family val="2"/>
        <scheme val="minor"/>
      </rPr>
      <t>2)</t>
    </r>
  </si>
  <si>
    <r>
      <t xml:space="preserve">Landwirtschaftliche Haltungen mit Rindern </t>
    </r>
    <r>
      <rPr>
        <b/>
        <sz val="6"/>
        <rFont val="Calibri"/>
        <family val="2"/>
        <scheme val="minor"/>
      </rPr>
      <t>3)</t>
    </r>
    <r>
      <rPr>
        <b/>
        <sz val="8.5"/>
        <rFont val="Calibri"/>
        <family val="2"/>
        <scheme val="minor"/>
      </rPr>
      <t xml:space="preserve"> und Rinderbestand nach Herdengröße </t>
    </r>
  </si>
  <si>
    <t xml:space="preserve">Unter       100            </t>
  </si>
  <si>
    <t>31.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</si>
</sst>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0.0&quot;                &quot;;@&quot;                &quot;"/>
  </numFmts>
  <fonts count="52" x14ac:knownFonts="1">
    <font>
      <sz val="10"/>
      <name val="Arial"/>
    </font>
    <font>
      <sz val="10"/>
      <name val="Arial"/>
      <family val="2"/>
    </font>
    <font>
      <sz val="10"/>
      <name val="Arial"/>
      <family val="2"/>
    </font>
    <font>
      <sz val="10"/>
      <name val="Arial"/>
      <family val="2"/>
    </font>
    <font>
      <sz val="7"/>
      <color indexed="8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sz val="9"/>
      <name val="Calibri"/>
      <family val="2"/>
      <scheme val="minor"/>
    </font>
    <font>
      <b/>
      <sz val="9"/>
      <name val="Calibri"/>
      <family val="2"/>
      <scheme val="minor"/>
    </font>
    <font>
      <i/>
      <sz val="9"/>
      <color theme="1"/>
      <name val="Calibri"/>
      <family val="2"/>
      <scheme val="minor"/>
    </font>
    <font>
      <b/>
      <sz val="11"/>
      <color theme="1"/>
      <name val="Calibri"/>
      <family val="2"/>
      <scheme val="minor"/>
    </font>
    <font>
      <sz val="6"/>
      <name val="Calibri"/>
      <family val="2"/>
      <scheme val="minor"/>
    </font>
    <font>
      <sz val="6"/>
      <color theme="1"/>
      <name val="Calibri"/>
      <family val="2"/>
      <scheme val="minor"/>
    </font>
    <font>
      <b/>
      <sz val="8.5"/>
      <name val="Calibri"/>
      <family val="2"/>
      <scheme val="minor"/>
    </font>
    <font>
      <b/>
      <sz val="8.5"/>
      <color theme="1"/>
      <name val="Calibri"/>
      <family val="2"/>
      <scheme val="minor"/>
    </font>
    <font>
      <sz val="8.5"/>
      <name val="Calibri"/>
      <family val="2"/>
      <scheme val="minor"/>
    </font>
    <font>
      <sz val="8.5"/>
      <color theme="1"/>
      <name val="Calibri"/>
      <family val="2"/>
      <scheme val="minor"/>
    </font>
    <font>
      <b/>
      <sz val="10"/>
      <name val="Calibri"/>
      <family val="2"/>
      <scheme val="minor"/>
    </font>
    <font>
      <sz val="7"/>
      <color indexed="81"/>
      <name val="Calibri"/>
      <family val="2"/>
      <scheme val="minor"/>
    </font>
    <font>
      <b/>
      <sz val="11"/>
      <name val="Calibri"/>
      <family val="2"/>
      <scheme val="minor"/>
    </font>
    <font>
      <b/>
      <sz val="6"/>
      <name val="Calibri"/>
      <family val="2"/>
      <scheme val="minor"/>
    </font>
    <font>
      <sz val="8.5"/>
      <color rgb="FFFF0000"/>
      <name val="Calibri"/>
      <family val="2"/>
      <scheme val="minor"/>
    </font>
    <font>
      <u/>
      <sz val="9"/>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22" applyNumberFormat="0" applyAlignment="0" applyProtection="0"/>
    <xf numFmtId="0" fontId="8" fillId="26" borderId="23" applyNumberFormat="0" applyAlignment="0" applyProtection="0"/>
    <xf numFmtId="0" fontId="9" fillId="27" borderId="23" applyNumberFormat="0" applyAlignment="0" applyProtection="0"/>
    <xf numFmtId="0" fontId="10" fillId="0" borderId="24"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0" fontId="13" fillId="29" borderId="0" applyNumberFormat="0" applyBorder="0" applyAlignment="0" applyProtection="0"/>
    <xf numFmtId="0" fontId="5" fillId="30" borderId="25" applyNumberFormat="0" applyFont="0" applyAlignment="0" applyProtection="0"/>
    <xf numFmtId="0" fontId="14" fillId="31" borderId="0" applyNumberFormat="0" applyBorder="0" applyAlignment="0" applyProtection="0"/>
    <xf numFmtId="0" fontId="2" fillId="0" borderId="0"/>
    <xf numFmtId="0" fontId="3" fillId="0" borderId="0"/>
    <xf numFmtId="0" fontId="1" fillId="0" borderId="0"/>
    <xf numFmtId="0" fontId="5" fillId="0" borderId="0"/>
    <xf numFmtId="0" fontId="1" fillId="0" borderId="0"/>
    <xf numFmtId="0" fontId="1" fillId="0" borderId="0"/>
    <xf numFmtId="0" fontId="5" fillId="0" borderId="0"/>
    <xf numFmtId="0" fontId="1" fillId="0" borderId="0"/>
    <xf numFmtId="0" fontId="1" fillId="0" borderId="0"/>
    <xf numFmtId="0" fontId="15" fillId="0" borderId="0" applyNumberFormat="0" applyFill="0" applyBorder="0" applyAlignment="0" applyProtection="0"/>
    <xf numFmtId="0" fontId="16" fillId="0" borderId="26" applyNumberFormat="0" applyFill="0" applyAlignment="0" applyProtection="0"/>
    <xf numFmtId="0" fontId="17" fillId="0" borderId="27" applyNumberFormat="0" applyFill="0" applyAlignment="0" applyProtection="0"/>
    <xf numFmtId="0" fontId="18" fillId="0" borderId="28" applyNumberFormat="0" applyFill="0" applyAlignment="0" applyProtection="0"/>
    <xf numFmtId="0" fontId="18" fillId="0" borderId="0" applyNumberFormat="0" applyFill="0" applyBorder="0" applyAlignment="0" applyProtection="0"/>
    <xf numFmtId="0" fontId="19" fillId="0" borderId="29" applyNumberFormat="0" applyFill="0" applyAlignment="0" applyProtection="0"/>
    <xf numFmtId="0" fontId="20" fillId="0" borderId="0" applyNumberFormat="0" applyFill="0" applyBorder="0" applyAlignment="0" applyProtection="0"/>
    <xf numFmtId="0" fontId="21" fillId="32" borderId="30" applyNumberFormat="0" applyAlignment="0" applyProtection="0"/>
  </cellStyleXfs>
  <cellXfs count="228">
    <xf numFmtId="0" fontId="0" fillId="0" borderId="0" xfId="0"/>
    <xf numFmtId="0" fontId="5" fillId="0" borderId="0" xfId="37"/>
    <xf numFmtId="0" fontId="23" fillId="0" borderId="0" xfId="37" applyFont="1"/>
    <xf numFmtId="49" fontId="23" fillId="0" borderId="0" xfId="37" applyNumberFormat="1" applyFont="1" applyAlignment="1">
      <alignment horizontal="right"/>
    </xf>
    <xf numFmtId="0" fontId="23" fillId="0" borderId="0" xfId="37" applyFont="1" applyAlignment="1"/>
    <xf numFmtId="0" fontId="23" fillId="0" borderId="0" xfId="37" applyFont="1" applyAlignment="1">
      <alignment horizontal="left" vertical="center" indent="33"/>
    </xf>
    <xf numFmtId="0" fontId="34" fillId="0" borderId="0" xfId="37" applyFont="1" applyAlignment="1">
      <alignment vertical="center"/>
    </xf>
    <xf numFmtId="49" fontId="23" fillId="0" borderId="0" xfId="37" applyNumberFormat="1" applyFont="1" applyAlignment="1">
      <alignment horizontal="left" vertical="center"/>
    </xf>
    <xf numFmtId="0" fontId="23" fillId="0" borderId="0" xfId="37" applyNumberFormat="1" applyFont="1" applyAlignment="1">
      <alignment horizontal="left" vertical="center"/>
    </xf>
    <xf numFmtId="0" fontId="23" fillId="0" borderId="0" xfId="37" applyFont="1" applyAlignment="1">
      <alignment horizontal="left" vertical="center"/>
    </xf>
    <xf numFmtId="0" fontId="35" fillId="0" borderId="0" xfId="36" applyFont="1"/>
    <xf numFmtId="0" fontId="27" fillId="0" borderId="0" xfId="36" applyFont="1" applyAlignment="1">
      <alignment horizontal="right" vertical="center"/>
    </xf>
    <xf numFmtId="0" fontId="27" fillId="0" borderId="0" xfId="36" applyFont="1" applyAlignment="1">
      <alignment horizontal="left" vertical="center" wrapText="1"/>
    </xf>
    <xf numFmtId="0" fontId="35" fillId="0" borderId="0" xfId="36" applyFont="1" applyAlignment="1">
      <alignment horizontal="right" vertical="center"/>
    </xf>
    <xf numFmtId="0" fontId="35" fillId="0" borderId="0" xfId="36" applyFont="1" applyAlignment="1">
      <alignment vertical="center"/>
    </xf>
    <xf numFmtId="0" fontId="27" fillId="0" borderId="0" xfId="36" applyFont="1" applyAlignment="1">
      <alignment horizontal="left" vertical="center"/>
    </xf>
    <xf numFmtId="0" fontId="28" fillId="0" borderId="0" xfId="36" applyFont="1" applyAlignment="1">
      <alignment horizontal="left" vertical="top"/>
    </xf>
    <xf numFmtId="0" fontId="28" fillId="0" borderId="0" xfId="36" applyFont="1" applyAlignment="1">
      <alignment horizontal="left" vertical="center" wrapText="1"/>
    </xf>
    <xf numFmtId="0" fontId="27" fillId="0" borderId="0" xfId="36" applyFont="1" applyAlignment="1">
      <alignment horizontal="left" vertical="top"/>
    </xf>
    <xf numFmtId="0" fontId="27" fillId="0" borderId="0" xfId="36" applyFont="1" applyAlignment="1">
      <alignment horizontal="justify" vertical="top" wrapText="1"/>
    </xf>
    <xf numFmtId="0" fontId="36" fillId="0" borderId="0" xfId="36" applyFont="1" applyAlignment="1">
      <alignment vertical="center"/>
    </xf>
    <xf numFmtId="0" fontId="37" fillId="0" borderId="0" xfId="36" applyFont="1" applyAlignment="1">
      <alignment horizontal="left" vertical="top"/>
    </xf>
    <xf numFmtId="0" fontId="37" fillId="0" borderId="0" xfId="37" applyFont="1"/>
    <xf numFmtId="0" fontId="36" fillId="0" borderId="0" xfId="36" applyFont="1" applyAlignment="1">
      <alignment horizontal="right" vertical="center"/>
    </xf>
    <xf numFmtId="0" fontId="28" fillId="0" borderId="0" xfId="36" applyFont="1" applyAlignment="1">
      <alignment horizontal="justify" vertical="top" wrapText="1"/>
    </xf>
    <xf numFmtId="0" fontId="27" fillId="0" borderId="0" xfId="37" applyFont="1" applyAlignment="1">
      <alignment horizontal="left" wrapText="1"/>
    </xf>
    <xf numFmtId="0" fontId="37" fillId="0" borderId="0" xfId="37" applyFont="1" applyAlignment="1">
      <alignment wrapText="1"/>
    </xf>
    <xf numFmtId="0" fontId="27" fillId="0" borderId="0" xfId="36" applyFont="1"/>
    <xf numFmtId="0" fontId="27" fillId="0" borderId="0" xfId="36" applyFont="1" applyAlignment="1">
      <alignment horizontal="left" wrapText="1"/>
    </xf>
    <xf numFmtId="0" fontId="38" fillId="0" borderId="0" xfId="37" applyFont="1" applyAlignment="1">
      <alignment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40" fillId="0" borderId="2" xfId="0" applyFont="1" applyFill="1" applyBorder="1" applyAlignment="1">
      <alignment horizontal="center" vertical="center" wrapText="1"/>
    </xf>
    <xf numFmtId="0" fontId="40" fillId="0" borderId="8" xfId="0" applyFont="1" applyFill="1" applyBorder="1" applyAlignment="1">
      <alignment horizontal="center" vertical="center" wrapText="1"/>
    </xf>
    <xf numFmtId="165" fontId="39" fillId="0" borderId="0" xfId="0" applyNumberFormat="1" applyFont="1" applyAlignment="1" applyProtection="1">
      <alignment horizontal="right"/>
    </xf>
    <xf numFmtId="0" fontId="43" fillId="0" borderId="0" xfId="0" applyFont="1"/>
    <xf numFmtId="0" fontId="44" fillId="0" borderId="8" xfId="0" applyFont="1" applyFill="1" applyBorder="1" applyAlignment="1">
      <alignment horizontal="center" vertical="center" wrapText="1"/>
    </xf>
    <xf numFmtId="0" fontId="43" fillId="0" borderId="0" xfId="0" applyFont="1" applyAlignment="1">
      <alignment vertical="center"/>
    </xf>
    <xf numFmtId="0" fontId="43" fillId="0" borderId="3" xfId="0" applyFont="1" applyBorder="1" applyAlignment="1">
      <alignment horizontal="left" wrapText="1"/>
    </xf>
    <xf numFmtId="168" fontId="44" fillId="0" borderId="0" xfId="0" applyNumberFormat="1" applyFont="1" applyFill="1" applyAlignment="1">
      <alignment horizontal="right"/>
    </xf>
    <xf numFmtId="166" fontId="44" fillId="0" borderId="0" xfId="0" applyNumberFormat="1" applyFont="1" applyFill="1" applyAlignment="1">
      <alignment horizontal="right"/>
    </xf>
    <xf numFmtId="167" fontId="44" fillId="0" borderId="0" xfId="0" applyNumberFormat="1" applyFont="1" applyFill="1" applyAlignment="1">
      <alignment horizontal="right"/>
    </xf>
    <xf numFmtId="0" fontId="43" fillId="0" borderId="4" xfId="0" applyFont="1" applyBorder="1" applyAlignment="1">
      <alignment horizontal="left" wrapText="1"/>
    </xf>
    <xf numFmtId="0" fontId="43" fillId="0" borderId="4" xfId="0" applyNumberFormat="1" applyFont="1" applyFill="1" applyBorder="1" applyAlignment="1">
      <alignment horizontal="left" wrapText="1"/>
    </xf>
    <xf numFmtId="0" fontId="41" fillId="0" borderId="4" xfId="0" applyFont="1" applyBorder="1" applyAlignment="1">
      <alignment horizontal="left" wrapText="1"/>
    </xf>
    <xf numFmtId="168" fontId="42" fillId="0" borderId="0" xfId="0" applyNumberFormat="1" applyFont="1" applyFill="1" applyAlignment="1">
      <alignment horizontal="right"/>
    </xf>
    <xf numFmtId="166" fontId="42" fillId="0" borderId="0" xfId="0" applyNumberFormat="1" applyFont="1" applyFill="1" applyAlignment="1">
      <alignment horizontal="right"/>
    </xf>
    <xf numFmtId="166" fontId="44" fillId="0" borderId="0" xfId="0" applyNumberFormat="1" applyFont="1" applyFill="1"/>
    <xf numFmtId="0" fontId="43" fillId="0" borderId="0" xfId="0" applyFont="1" applyAlignment="1">
      <alignment horizontal="left" wrapText="1"/>
    </xf>
    <xf numFmtId="0" fontId="44" fillId="0" borderId="0" xfId="0" applyFont="1" applyFill="1"/>
    <xf numFmtId="0" fontId="44" fillId="0" borderId="0" xfId="0" applyFont="1" applyFill="1" applyAlignment="1">
      <alignment horizontal="center"/>
    </xf>
    <xf numFmtId="0" fontId="39" fillId="0" borderId="0" xfId="0" applyFont="1"/>
    <xf numFmtId="0" fontId="47" fillId="0" borderId="0" xfId="0" applyFont="1" applyAlignment="1">
      <alignment vertical="center"/>
    </xf>
    <xf numFmtId="0" fontId="39" fillId="0" borderId="1" xfId="0" applyNumberFormat="1" applyFont="1" applyBorder="1" applyAlignment="1">
      <alignment horizontal="center" vertical="center" wrapText="1"/>
    </xf>
    <xf numFmtId="0" fontId="39" fillId="0" borderId="2" xfId="0" applyNumberFormat="1" applyFont="1" applyBorder="1" applyAlignment="1">
      <alignment horizontal="center" vertical="center" wrapText="1"/>
    </xf>
    <xf numFmtId="0" fontId="39" fillId="0" borderId="8" xfId="0" applyNumberFormat="1" applyFont="1" applyBorder="1" applyAlignment="1">
      <alignment horizontal="center" vertical="center" wrapText="1"/>
    </xf>
    <xf numFmtId="0" fontId="41" fillId="0" borderId="0" xfId="0" applyFont="1"/>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0" xfId="0" applyNumberFormat="1" applyFont="1" applyFill="1" applyBorder="1" applyAlignment="1">
      <alignment horizontal="left" vertical="center"/>
    </xf>
    <xf numFmtId="164" fontId="43" fillId="0" borderId="0" xfId="0" applyNumberFormat="1" applyFont="1" applyFill="1" applyBorder="1" applyAlignment="1">
      <alignment horizontal="right" indent="1"/>
    </xf>
    <xf numFmtId="0" fontId="41" fillId="0" borderId="4" xfId="0" applyNumberFormat="1" applyFont="1" applyFill="1" applyBorder="1" applyAlignment="1">
      <alignment horizontal="left" wrapText="1"/>
    </xf>
    <xf numFmtId="164" fontId="41" fillId="0" borderId="0" xfId="0" applyNumberFormat="1" applyFont="1" applyFill="1" applyBorder="1" applyAlignment="1">
      <alignment horizontal="right" indent="1"/>
    </xf>
    <xf numFmtId="0" fontId="43" fillId="0" borderId="0" xfId="0" applyFont="1" applyBorder="1"/>
    <xf numFmtId="0" fontId="43" fillId="0" borderId="0" xfId="0" applyFont="1" applyBorder="1" applyAlignment="1">
      <alignment wrapText="1"/>
    </xf>
    <xf numFmtId="0" fontId="41" fillId="0" borderId="0" xfId="0" applyFont="1" applyBorder="1"/>
    <xf numFmtId="0" fontId="41" fillId="0" borderId="0" xfId="0" applyFont="1" applyBorder="1" applyAlignment="1">
      <alignment wrapText="1"/>
    </xf>
    <xf numFmtId="0" fontId="43" fillId="0" borderId="4" xfId="0" applyNumberFormat="1" applyFont="1" applyFill="1" applyBorder="1" applyAlignment="1">
      <alignment horizontal="left"/>
    </xf>
    <xf numFmtId="0" fontId="43" fillId="0" borderId="0" xfId="0" applyFont="1" applyBorder="1" applyAlignment="1">
      <alignment horizontal="center" vertical="center"/>
    </xf>
    <xf numFmtId="0" fontId="43" fillId="0" borderId="5" xfId="0" applyNumberFormat="1" applyFont="1" applyFill="1" applyBorder="1" applyAlignment="1">
      <alignment horizontal="left" wrapText="1"/>
    </xf>
    <xf numFmtId="0" fontId="43" fillId="0" borderId="3" xfId="0" applyNumberFormat="1" applyFont="1" applyFill="1" applyBorder="1" applyAlignment="1">
      <alignment horizontal="left" wrapText="1"/>
    </xf>
    <xf numFmtId="169" fontId="43" fillId="0" borderId="0" xfId="0" applyNumberFormat="1" applyFont="1" applyAlignment="1">
      <alignment horizontal="right"/>
    </xf>
    <xf numFmtId="0" fontId="41" fillId="0" borderId="6" xfId="0" applyNumberFormat="1" applyFont="1" applyFill="1" applyBorder="1" applyAlignment="1">
      <alignment horizontal="left" wrapText="1"/>
    </xf>
    <xf numFmtId="169" fontId="41" fillId="0" borderId="0" xfId="0" applyNumberFormat="1" applyFont="1" applyAlignment="1">
      <alignment horizontal="right"/>
    </xf>
    <xf numFmtId="0" fontId="43" fillId="0" borderId="6" xfId="0" applyNumberFormat="1" applyFont="1" applyFill="1" applyBorder="1" applyAlignment="1">
      <alignment horizontal="left" wrapText="1"/>
    </xf>
    <xf numFmtId="166" fontId="44" fillId="0" borderId="0" xfId="0" applyNumberFormat="1" applyFont="1" applyAlignment="1">
      <alignment horizontal="right"/>
    </xf>
    <xf numFmtId="0" fontId="39" fillId="0" borderId="0" xfId="0" applyFont="1" applyBorder="1"/>
    <xf numFmtId="0" fontId="39" fillId="0" borderId="9" xfId="0" applyNumberFormat="1" applyFont="1" applyBorder="1" applyAlignment="1">
      <alignment horizontal="center" vertical="center" wrapText="1"/>
    </xf>
    <xf numFmtId="0" fontId="39" fillId="0" borderId="10" xfId="0" applyNumberFormat="1" applyFont="1" applyBorder="1" applyAlignment="1">
      <alignment horizontal="center" vertical="center" wrapText="1"/>
    </xf>
    <xf numFmtId="0" fontId="39" fillId="0" borderId="11" xfId="0" applyNumberFormat="1" applyFont="1" applyBorder="1" applyAlignment="1">
      <alignment horizontal="center" vertical="center" wrapText="1"/>
    </xf>
    <xf numFmtId="0" fontId="43" fillId="0" borderId="0" xfId="0" applyNumberFormat="1" applyFont="1"/>
    <xf numFmtId="0" fontId="41" fillId="0" borderId="0" xfId="0" applyNumberFormat="1" applyFont="1"/>
    <xf numFmtId="0" fontId="43" fillId="0" borderId="13" xfId="0" applyNumberFormat="1"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43" fillId="0" borderId="12" xfId="0" applyNumberFormat="1" applyFont="1" applyFill="1" applyBorder="1" applyAlignment="1">
      <alignment horizontal="center" vertical="center" wrapText="1"/>
    </xf>
    <xf numFmtId="0" fontId="43" fillId="0" borderId="7" xfId="0" applyNumberFormat="1" applyFont="1" applyFill="1" applyBorder="1" applyAlignment="1">
      <alignment horizontal="left" wrapText="1"/>
    </xf>
    <xf numFmtId="3" fontId="43" fillId="0" borderId="0" xfId="0" applyNumberFormat="1" applyFont="1"/>
    <xf numFmtId="166" fontId="43" fillId="0" borderId="0" xfId="0" applyNumberFormat="1" applyFont="1" applyAlignment="1">
      <alignment horizontal="right"/>
    </xf>
    <xf numFmtId="0" fontId="39" fillId="0" borderId="0" xfId="0" applyNumberFormat="1" applyFont="1" applyFill="1" applyBorder="1" applyAlignment="1">
      <alignment horizontal="left" vertical="center" wrapText="1"/>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wrapText="1"/>
    </xf>
    <xf numFmtId="170" fontId="44" fillId="0" borderId="0" xfId="0" applyNumberFormat="1" applyFont="1"/>
    <xf numFmtId="170" fontId="42" fillId="0" borderId="0" xfId="0" applyNumberFormat="1" applyFont="1"/>
    <xf numFmtId="170" fontId="44" fillId="0" borderId="0" xfId="0" applyNumberFormat="1" applyFont="1" applyAlignment="1">
      <alignment horizontal="right"/>
    </xf>
    <xf numFmtId="170" fontId="44" fillId="0" borderId="0" xfId="0" applyNumberFormat="1" applyFont="1" applyBorder="1" applyAlignment="1">
      <alignment horizontal="right"/>
    </xf>
    <xf numFmtId="0" fontId="49" fillId="0" borderId="0" xfId="0" applyFont="1"/>
    <xf numFmtId="0" fontId="39" fillId="0" borderId="16" xfId="0" applyFont="1" applyBorder="1" applyAlignment="1"/>
    <xf numFmtId="0" fontId="39" fillId="0" borderId="1" xfId="0" applyNumberFormat="1" applyFont="1" applyFill="1" applyBorder="1" applyAlignment="1">
      <alignment horizontal="center" vertical="center"/>
    </xf>
    <xf numFmtId="0" fontId="39" fillId="0" borderId="8" xfId="0" applyNumberFormat="1" applyFont="1" applyFill="1" applyBorder="1" applyAlignment="1">
      <alignment horizontal="center" vertical="center" wrapText="1"/>
    </xf>
    <xf numFmtId="165" fontId="39" fillId="0" borderId="0" xfId="0" applyNumberFormat="1" applyFont="1" applyFill="1" applyAlignment="1" applyProtection="1">
      <alignment horizontal="right"/>
    </xf>
    <xf numFmtId="165" fontId="39" fillId="0" borderId="15" xfId="0" applyNumberFormat="1" applyFont="1" applyFill="1" applyBorder="1" applyAlignment="1" applyProtection="1">
      <alignment horizontal="right"/>
    </xf>
    <xf numFmtId="171" fontId="44" fillId="0" borderId="0" xfId="0" applyNumberFormat="1" applyFont="1" applyBorder="1" applyAlignment="1">
      <alignment horizontal="right"/>
    </xf>
    <xf numFmtId="172" fontId="44" fillId="0" borderId="0" xfId="0" applyNumberFormat="1" applyFont="1" applyBorder="1" applyAlignment="1">
      <alignment horizontal="right"/>
    </xf>
    <xf numFmtId="171" fontId="42" fillId="0" borderId="0" xfId="0" applyNumberFormat="1" applyFont="1" applyBorder="1" applyAlignment="1">
      <alignment horizontal="right"/>
    </xf>
    <xf numFmtId="172" fontId="42" fillId="0" borderId="0" xfId="0" applyNumberFormat="1" applyFont="1" applyBorder="1" applyAlignment="1">
      <alignment horizontal="right"/>
    </xf>
    <xf numFmtId="49" fontId="43" fillId="0" borderId="0" xfId="0" applyNumberFormat="1" applyFont="1" applyFill="1" applyBorder="1" applyAlignment="1">
      <alignment horizontal="left" vertical="center" wrapText="1"/>
    </xf>
    <xf numFmtId="0" fontId="43" fillId="0" borderId="0" xfId="0" applyNumberFormat="1" applyFont="1" applyAlignment="1">
      <alignment vertical="center"/>
    </xf>
    <xf numFmtId="173" fontId="43" fillId="0" borderId="0" xfId="0" applyNumberFormat="1" applyFont="1" applyFill="1" applyBorder="1" applyAlignment="1">
      <alignment horizontal="right"/>
    </xf>
    <xf numFmtId="173" fontId="43" fillId="0" borderId="0" xfId="0" applyNumberFormat="1" applyFont="1" applyFill="1" applyAlignment="1">
      <alignment horizontal="right"/>
    </xf>
    <xf numFmtId="173" fontId="43" fillId="0" borderId="0" xfId="0" applyNumberFormat="1" applyFont="1" applyFill="1" applyBorder="1" applyAlignment="1"/>
    <xf numFmtId="173" fontId="43" fillId="0" borderId="0" xfId="0" applyNumberFormat="1" applyFont="1" applyFill="1" applyAlignment="1"/>
    <xf numFmtId="0" fontId="43" fillId="0" borderId="15" xfId="0" applyNumberFormat="1" applyFont="1" applyFill="1" applyBorder="1" applyAlignment="1">
      <alignment horizontal="left" wrapText="1"/>
    </xf>
    <xf numFmtId="0" fontId="43" fillId="0" borderId="0" xfId="0" applyFont="1" applyFill="1"/>
    <xf numFmtId="0" fontId="41" fillId="0" borderId="15" xfId="0" applyNumberFormat="1" applyFont="1" applyFill="1" applyBorder="1" applyAlignment="1">
      <alignment horizontal="left" wrapText="1"/>
    </xf>
    <xf numFmtId="0" fontId="41" fillId="0" borderId="0" xfId="0" applyFont="1" applyFill="1"/>
    <xf numFmtId="0" fontId="39" fillId="0" borderId="16" xfId="0" applyFont="1" applyFill="1" applyBorder="1" applyAlignment="1"/>
    <xf numFmtId="0" fontId="35" fillId="0" borderId="0" xfId="36" applyFont="1" applyAlignment="1">
      <alignment horizontal="right" vertical="top"/>
    </xf>
    <xf numFmtId="0" fontId="35" fillId="0" borderId="0" xfId="36" applyFont="1" applyAlignment="1">
      <alignment vertical="top" wrapText="1"/>
    </xf>
    <xf numFmtId="0" fontId="35" fillId="0" borderId="0" xfId="36" applyFont="1" applyAlignment="1">
      <alignment wrapText="1"/>
    </xf>
    <xf numFmtId="0" fontId="50" fillId="0" borderId="0" xfId="36" applyFont="1" applyAlignment="1">
      <alignment horizontal="right" vertical="center"/>
    </xf>
    <xf numFmtId="0" fontId="35" fillId="0" borderId="0" xfId="36" applyFont="1" applyAlignment="1">
      <alignment horizontal="right"/>
    </xf>
    <xf numFmtId="0" fontId="33" fillId="0" borderId="0" xfId="37" applyFont="1" applyAlignment="1">
      <alignment horizontal="left" wrapText="1"/>
    </xf>
    <xf numFmtId="49" fontId="23" fillId="0" borderId="0" xfId="37" applyNumberFormat="1" applyFont="1" applyAlignment="1">
      <alignment horizontal="center" vertical="center"/>
    </xf>
    <xf numFmtId="0" fontId="23" fillId="0" borderId="0" xfId="37" applyFont="1" applyAlignment="1">
      <alignment horizontal="left" vertical="center"/>
    </xf>
    <xf numFmtId="49" fontId="23" fillId="0" borderId="0" xfId="37" applyNumberFormat="1" applyFont="1" applyAlignment="1">
      <alignment horizontal="left" vertical="center"/>
    </xf>
    <xf numFmtId="0" fontId="23" fillId="0" borderId="0" xfId="37" applyFont="1" applyAlignment="1">
      <alignment horizontal="center" vertical="center"/>
    </xf>
    <xf numFmtId="0" fontId="23" fillId="0" borderId="0" xfId="37" applyFont="1" applyBorder="1" applyAlignment="1">
      <alignment horizontal="left" vertical="center"/>
    </xf>
    <xf numFmtId="0" fontId="23" fillId="0" borderId="19" xfId="37" applyFont="1" applyBorder="1" applyAlignment="1">
      <alignment horizontal="center" vertical="center"/>
    </xf>
    <xf numFmtId="0" fontId="23" fillId="0" borderId="20" xfId="37" applyFont="1" applyBorder="1" applyAlignment="1">
      <alignment horizontal="center" vertical="center"/>
    </xf>
    <xf numFmtId="0" fontId="34" fillId="0" borderId="0" xfId="37" applyFont="1" applyAlignment="1">
      <alignment horizontal="center" vertical="center"/>
    </xf>
    <xf numFmtId="0" fontId="23" fillId="0" borderId="0" xfId="37" applyFont="1" applyBorder="1" applyAlignment="1">
      <alignment horizontal="center" vertical="center"/>
    </xf>
    <xf numFmtId="0" fontId="23" fillId="0" borderId="0" xfId="36" applyFont="1" applyBorder="1" applyAlignment="1">
      <alignment horizontal="center" vertical="center"/>
    </xf>
    <xf numFmtId="0" fontId="23" fillId="0" borderId="0" xfId="37" applyFont="1" applyAlignment="1">
      <alignment horizontal="right"/>
    </xf>
    <xf numFmtId="0" fontId="34" fillId="0" borderId="19" xfId="37" applyFont="1" applyBorder="1" applyAlignment="1">
      <alignment horizontal="right"/>
    </xf>
    <xf numFmtId="49" fontId="26" fillId="0" borderId="0" xfId="37" quotePrefix="1" applyNumberFormat="1" applyFont="1" applyAlignment="1">
      <alignment horizontal="left"/>
    </xf>
    <xf numFmtId="0" fontId="25" fillId="0" borderId="0" xfId="37"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2" fillId="0" borderId="0" xfId="37" quotePrefix="1" applyNumberFormat="1" applyFont="1" applyAlignment="1">
      <alignment horizontal="left"/>
    </xf>
    <xf numFmtId="49" fontId="32" fillId="0" borderId="0" xfId="37" applyNumberFormat="1" applyFont="1" applyAlignment="1">
      <alignment horizontal="left"/>
    </xf>
    <xf numFmtId="0" fontId="51" fillId="0" borderId="17" xfId="37" applyFont="1" applyBorder="1" applyAlignment="1">
      <alignment horizontal="left" wrapText="1"/>
    </xf>
    <xf numFmtId="0" fontId="22" fillId="0" borderId="17" xfId="37" applyFont="1" applyBorder="1" applyAlignment="1">
      <alignment horizontal="center" vertical="center" wrapText="1"/>
    </xf>
    <xf numFmtId="0" fontId="29" fillId="0" borderId="18" xfId="36" applyFont="1" applyBorder="1" applyAlignment="1">
      <alignment horizontal="left" vertical="center" wrapText="1"/>
    </xf>
    <xf numFmtId="0" fontId="30" fillId="0" borderId="18" xfId="36" applyFont="1" applyBorder="1" applyAlignment="1">
      <alignment horizontal="right" vertical="center" wrapText="1"/>
    </xf>
    <xf numFmtId="0" fontId="24" fillId="0" borderId="0" xfId="36" applyFont="1" applyBorder="1" applyAlignment="1">
      <alignment horizontal="center" vertical="center" wrapText="1"/>
    </xf>
    <xf numFmtId="0" fontId="38" fillId="0" borderId="0" xfId="36" applyFont="1" applyFill="1" applyAlignment="1">
      <alignment horizontal="left" vertical="center"/>
    </xf>
    <xf numFmtId="0" fontId="27" fillId="0" borderId="0" xfId="36" applyFont="1" applyAlignment="1">
      <alignment horizontal="left" vertical="center"/>
    </xf>
    <xf numFmtId="0" fontId="45" fillId="0" borderId="1" xfId="0" applyFont="1" applyBorder="1" applyAlignment="1">
      <alignment horizontal="left" vertical="center"/>
    </xf>
    <xf numFmtId="0" fontId="45" fillId="0" borderId="2" xfId="0" applyFont="1" applyBorder="1" applyAlignment="1">
      <alignment horizontal="left" vertical="center"/>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8" xfId="0" applyFont="1" applyFill="1" applyBorder="1" applyAlignment="1">
      <alignment horizontal="center" vertical="center"/>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44" fillId="0" borderId="2" xfId="0" applyFont="1" applyFill="1" applyBorder="1" applyAlignment="1">
      <alignment horizontal="center" vertical="center" wrapText="1"/>
    </xf>
    <xf numFmtId="0" fontId="44" fillId="0" borderId="8"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2" xfId="0" applyFont="1" applyBorder="1" applyAlignment="1">
      <alignment horizontal="left" vertical="center"/>
    </xf>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34" fillId="0" borderId="2" xfId="0" quotePrefix="1" applyNumberFormat="1" applyFont="1" applyBorder="1" applyAlignment="1">
      <alignment horizontal="center" vertical="center"/>
    </xf>
    <xf numFmtId="0" fontId="34" fillId="0" borderId="2" xfId="0" applyNumberFormat="1" applyFont="1" applyBorder="1" applyAlignment="1">
      <alignment horizontal="center" vertical="center"/>
    </xf>
    <xf numFmtId="0" fontId="34" fillId="0" borderId="8" xfId="0" applyNumberFormat="1" applyFont="1" applyBorder="1" applyAlignment="1">
      <alignment horizontal="center" vertical="center"/>
    </xf>
    <xf numFmtId="0" fontId="41" fillId="0" borderId="2" xfId="0" applyNumberFormat="1" applyFont="1" applyFill="1" applyBorder="1" applyAlignment="1">
      <alignment horizontal="center" vertical="center" wrapText="1"/>
    </xf>
    <xf numFmtId="0" fontId="41" fillId="0" borderId="8" xfId="0" applyNumberFormat="1" applyFont="1" applyFill="1" applyBorder="1" applyAlignment="1">
      <alignment horizontal="center" vertical="center" wrapText="1"/>
    </xf>
    <xf numFmtId="0" fontId="34" fillId="0" borderId="1" xfId="0" quotePrefix="1" applyNumberFormat="1" applyFont="1" applyBorder="1" applyAlignment="1">
      <alignment horizontal="center" vertical="center"/>
    </xf>
    <xf numFmtId="0" fontId="34" fillId="0" borderId="8" xfId="0" quotePrefix="1" applyNumberFormat="1" applyFont="1" applyBorder="1" applyAlignment="1">
      <alignment horizontal="center" vertical="center"/>
    </xf>
    <xf numFmtId="0" fontId="43" fillId="0" borderId="1" xfId="0" applyNumberFormat="1"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45" fillId="0" borderId="1" xfId="0" applyNumberFormat="1" applyFont="1" applyBorder="1" applyAlignment="1">
      <alignment horizontal="left" vertical="center"/>
    </xf>
    <xf numFmtId="0" fontId="45" fillId="0" borderId="2" xfId="0" applyNumberFormat="1" applyFont="1" applyBorder="1" applyAlignment="1">
      <alignment horizontal="left" vertical="center"/>
    </xf>
    <xf numFmtId="0" fontId="41" fillId="0" borderId="1" xfId="0" applyNumberFormat="1" applyFont="1" applyFill="1" applyBorder="1" applyAlignment="1">
      <alignment horizontal="left" vertical="center" wrapText="1"/>
    </xf>
    <xf numFmtId="0" fontId="41" fillId="0" borderId="2" xfId="0" applyNumberFormat="1" applyFont="1" applyFill="1" applyBorder="1" applyAlignment="1">
      <alignment horizontal="left" vertical="center" wrapText="1"/>
    </xf>
    <xf numFmtId="0" fontId="43" fillId="0" borderId="1" xfId="0" applyFont="1" applyBorder="1" applyAlignment="1">
      <alignment horizontal="center" wrapText="1"/>
    </xf>
    <xf numFmtId="49" fontId="41" fillId="0" borderId="2" xfId="0" applyNumberFormat="1" applyFont="1" applyFill="1" applyBorder="1" applyAlignment="1">
      <alignment horizontal="center" vertical="center" wrapText="1"/>
    </xf>
    <xf numFmtId="49" fontId="41" fillId="0" borderId="8" xfId="0" applyNumberFormat="1" applyFont="1" applyFill="1" applyBorder="1" applyAlignment="1">
      <alignment horizontal="center" vertical="center" wrapText="1"/>
    </xf>
    <xf numFmtId="0" fontId="34" fillId="0" borderId="2" xfId="0" applyFont="1" applyBorder="1" applyAlignment="1">
      <alignment horizontal="center" vertical="center"/>
    </xf>
    <xf numFmtId="0" fontId="34" fillId="0" borderId="8" xfId="0" applyFont="1" applyBorder="1" applyAlignment="1">
      <alignment horizontal="center" vertical="center"/>
    </xf>
    <xf numFmtId="49" fontId="43" fillId="0" borderId="8" xfId="0" applyNumberFormat="1" applyFont="1" applyFill="1" applyBorder="1" applyAlignment="1">
      <alignment horizontal="center" vertical="center" wrapText="1"/>
    </xf>
    <xf numFmtId="49" fontId="43" fillId="0" borderId="2" xfId="0" applyNumberFormat="1" applyFont="1" applyFill="1" applyBorder="1" applyAlignment="1">
      <alignment horizontal="center" vertical="center" wrapText="1"/>
    </xf>
    <xf numFmtId="0" fontId="43" fillId="0" borderId="12" xfId="0" applyNumberFormat="1" applyFont="1" applyFill="1" applyBorder="1" applyAlignment="1">
      <alignment horizontal="center" vertical="center" wrapText="1"/>
    </xf>
    <xf numFmtId="0" fontId="43" fillId="0" borderId="13" xfId="0" applyNumberFormat="1" applyFont="1" applyFill="1" applyBorder="1" applyAlignment="1">
      <alignment horizontal="center" vertical="center" wrapText="1"/>
    </xf>
    <xf numFmtId="0" fontId="45" fillId="0" borderId="12" xfId="0" applyNumberFormat="1" applyFont="1" applyBorder="1" applyAlignment="1">
      <alignment horizontal="left" vertical="center"/>
    </xf>
    <xf numFmtId="0" fontId="45" fillId="0" borderId="13" xfId="0" applyNumberFormat="1" applyFont="1" applyBorder="1" applyAlignment="1">
      <alignment horizontal="left" vertical="center"/>
    </xf>
    <xf numFmtId="0" fontId="41" fillId="0" borderId="12" xfId="0" applyNumberFormat="1" applyFont="1" applyFill="1" applyBorder="1" applyAlignment="1">
      <alignment horizontal="left" vertical="center" wrapText="1"/>
    </xf>
    <xf numFmtId="0" fontId="41" fillId="0" borderId="13" xfId="0" applyNumberFormat="1" applyFont="1" applyFill="1" applyBorder="1" applyAlignment="1">
      <alignment horizontal="left" vertical="center" wrapText="1"/>
    </xf>
    <xf numFmtId="0" fontId="45" fillId="0" borderId="13" xfId="0" applyNumberFormat="1" applyFont="1" applyBorder="1" applyAlignment="1">
      <alignment horizontal="center" vertical="center"/>
    </xf>
    <xf numFmtId="0" fontId="45" fillId="0" borderId="14" xfId="0" applyNumberFormat="1" applyFont="1" applyBorder="1" applyAlignment="1">
      <alignment horizontal="center" vertical="center"/>
    </xf>
    <xf numFmtId="0" fontId="41" fillId="0" borderId="13" xfId="0" applyNumberFormat="1" applyFont="1" applyFill="1" applyBorder="1" applyAlignment="1">
      <alignment horizontal="center" vertical="center" wrapText="1"/>
    </xf>
    <xf numFmtId="0" fontId="41" fillId="0" borderId="14" xfId="0" applyNumberFormat="1" applyFont="1" applyFill="1" applyBorder="1" applyAlignment="1">
      <alignment horizontal="center" vertical="center" wrapText="1"/>
    </xf>
    <xf numFmtId="0" fontId="45" fillId="0" borderId="12" xfId="0" quotePrefix="1" applyNumberFormat="1" applyFont="1" applyBorder="1" applyAlignment="1">
      <alignment horizontal="center" vertical="center"/>
    </xf>
    <xf numFmtId="0" fontId="45" fillId="0" borderId="13" xfId="0" quotePrefix="1" applyNumberFormat="1" applyFont="1" applyBorder="1" applyAlignment="1">
      <alignment horizontal="center" vertical="center"/>
    </xf>
    <xf numFmtId="0" fontId="45" fillId="0" borderId="14" xfId="0" quotePrefix="1" applyNumberFormat="1" applyFont="1" applyBorder="1" applyAlignment="1">
      <alignment horizontal="center" vertical="center"/>
    </xf>
    <xf numFmtId="0" fontId="41" fillId="0" borderId="12" xfId="0" applyNumberFormat="1"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41" fillId="0" borderId="1" xfId="0" applyNumberFormat="1" applyFont="1" applyBorder="1" applyAlignment="1">
      <alignment horizontal="left" vertical="center"/>
    </xf>
    <xf numFmtId="0" fontId="41" fillId="0" borderId="2" xfId="0" applyNumberFormat="1" applyFont="1" applyBorder="1" applyAlignment="1">
      <alignment horizontal="left" vertical="center"/>
    </xf>
    <xf numFmtId="3" fontId="43" fillId="0" borderId="2" xfId="0" applyNumberFormat="1" applyFont="1" applyFill="1" applyBorder="1" applyAlignment="1">
      <alignment horizontal="center" vertical="center" wrapText="1"/>
    </xf>
    <xf numFmtId="3" fontId="43" fillId="0" borderId="8" xfId="0" applyNumberFormat="1" applyFont="1" applyFill="1" applyBorder="1" applyAlignment="1">
      <alignment horizontal="center" vertical="center" wrapText="1"/>
    </xf>
    <xf numFmtId="0" fontId="43" fillId="0" borderId="1" xfId="0" applyNumberFormat="1" applyFont="1" applyBorder="1" applyAlignment="1">
      <alignment horizontal="center" vertical="center" wrapText="1"/>
    </xf>
    <xf numFmtId="0" fontId="43" fillId="0" borderId="8" xfId="0" applyFont="1" applyBorder="1" applyAlignment="1">
      <alignment horizontal="center" vertical="center" wrapText="1"/>
    </xf>
    <xf numFmtId="173" fontId="41" fillId="0" borderId="0" xfId="0" applyNumberFormat="1" applyFont="1" applyFill="1" applyBorder="1" applyAlignment="1">
      <alignment horizontal="right"/>
    </xf>
    <xf numFmtId="173" fontId="43" fillId="0" borderId="0" xfId="0" applyNumberFormat="1" applyFont="1" applyFill="1" applyBorder="1" applyAlignment="1">
      <alignment horizontal="right"/>
    </xf>
    <xf numFmtId="173" fontId="43" fillId="0" borderId="0" xfId="0" applyNumberFormat="1" applyFont="1" applyFill="1" applyAlignment="1">
      <alignment horizontal="right"/>
    </xf>
    <xf numFmtId="0" fontId="41" fillId="0" borderId="1" xfId="0" applyNumberFormat="1" applyFont="1" applyFill="1" applyBorder="1" applyAlignment="1">
      <alignment horizontal="left" vertical="center"/>
    </xf>
    <xf numFmtId="0" fontId="41" fillId="0" borderId="2" xfId="0" applyNumberFormat="1" applyFont="1" applyFill="1" applyBorder="1" applyAlignment="1">
      <alignment horizontal="left" vertical="center"/>
    </xf>
    <xf numFmtId="173" fontId="43" fillId="0" borderId="6" xfId="0" applyNumberFormat="1" applyFont="1" applyFill="1" applyBorder="1" applyAlignment="1">
      <alignment horizontal="right"/>
    </xf>
    <xf numFmtId="173" fontId="41" fillId="0" borderId="6" xfId="0" applyNumberFormat="1" applyFont="1" applyFill="1" applyBorder="1" applyAlignment="1">
      <alignment horizontal="right"/>
    </xf>
    <xf numFmtId="173" fontId="41" fillId="0" borderId="0" xfId="0" applyNumberFormat="1" applyFont="1" applyFill="1" applyAlignment="1">
      <alignment horizontal="right"/>
    </xf>
    <xf numFmtId="0" fontId="43" fillId="0" borderId="1" xfId="0" applyNumberFormat="1" applyFont="1" applyFill="1" applyBorder="1" applyAlignment="1">
      <alignment horizontal="center" vertical="center"/>
    </xf>
    <xf numFmtId="0" fontId="41" fillId="0" borderId="2" xfId="0" applyNumberFormat="1" applyFont="1" applyFill="1" applyBorder="1" applyAlignment="1">
      <alignment horizontal="center" vertical="center"/>
    </xf>
    <xf numFmtId="0" fontId="41" fillId="0" borderId="8" xfId="0" applyNumberFormat="1" applyFont="1" applyFill="1" applyBorder="1" applyAlignment="1">
      <alignment horizontal="center" vertical="center"/>
    </xf>
    <xf numFmtId="173" fontId="43" fillId="0" borderId="31" xfId="0" applyNumberFormat="1" applyFont="1" applyFill="1" applyBorder="1" applyAlignment="1">
      <alignment horizontal="right"/>
    </xf>
    <xf numFmtId="0" fontId="40" fillId="0" borderId="8" xfId="0" applyNumberFormat="1" applyFont="1" applyFill="1" applyBorder="1" applyAlignment="1">
      <alignment horizontal="center" vertical="center" wrapText="1"/>
    </xf>
    <xf numFmtId="0" fontId="40" fillId="0" borderId="1" xfId="0" applyNumberFormat="1" applyFont="1" applyFill="1" applyBorder="1" applyAlignment="1">
      <alignment horizontal="center" vertical="center" wrapText="1"/>
    </xf>
    <xf numFmtId="0" fontId="44" fillId="0" borderId="2" xfId="0" applyNumberFormat="1" applyFont="1" applyFill="1" applyBorder="1" applyAlignment="1">
      <alignment horizontal="center" vertical="center" wrapText="1"/>
    </xf>
    <xf numFmtId="0" fontId="44" fillId="0" borderId="8" xfId="0" applyNumberFormat="1" applyFont="1" applyFill="1" applyBorder="1" applyAlignment="1">
      <alignment horizontal="center" vertical="center" wrapText="1"/>
    </xf>
    <xf numFmtId="3" fontId="44" fillId="0" borderId="2" xfId="0" applyNumberFormat="1" applyFont="1" applyFill="1" applyBorder="1" applyAlignment="1">
      <alignment horizontal="center" vertical="center" wrapText="1"/>
    </xf>
    <xf numFmtId="3" fontId="44" fillId="0" borderId="8"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wrapText="1"/>
    </xf>
    <xf numFmtId="0" fontId="42" fillId="0" borderId="8" xfId="0" applyNumberFormat="1" applyFont="1" applyFill="1" applyBorder="1" applyAlignment="1">
      <alignment horizontal="center" vertical="center" wrapText="1"/>
    </xf>
    <xf numFmtId="0" fontId="42" fillId="0" borderId="21"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vertical="center" wrapText="1"/>
    </xf>
    <xf numFmtId="0" fontId="47" fillId="0" borderId="0" xfId="36" applyFont="1" applyAlignment="1">
      <alignment horizontal="left" vertical="center"/>
    </xf>
  </cellXfs>
  <cellStyles count="5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3" xfId="37"/>
    <cellStyle name="Standard 2 4" xfId="38"/>
    <cellStyle name="Standard 3" xfId="39"/>
    <cellStyle name="Standard 3 2" xfId="40"/>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74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12236</xdr:rowOff>
    </xdr:from>
    <xdr:to>
      <xdr:col>0</xdr:col>
      <xdr:colOff>6123815</xdr:colOff>
      <xdr:row>56</xdr:row>
      <xdr:rowOff>47625</xdr:rowOff>
    </xdr:to>
    <xdr:sp macro="" textlink="">
      <xdr:nvSpPr>
        <xdr:cNvPr id="2" name="Textfeld 1"/>
        <xdr:cNvSpPr txBox="1"/>
      </xdr:nvSpPr>
      <xdr:spPr>
        <a:xfrm>
          <a:off x="6803" y="638165"/>
          <a:ext cx="6120000" cy="7893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Der vorliegende Statistische Bericht enthält die endgültigen Ergebnisse der Erhebung über die Rinderbestände und der Erhebung über die Schweinebestände jeweils </a:t>
          </a:r>
          <a:r>
            <a:rPr lang="de-DE" sz="950" b="0" i="0" u="none" strike="noStrike">
              <a:solidFill>
                <a:schemeClr val="tx1"/>
              </a:solidFill>
              <a:effectLst/>
              <a:latin typeface="+mn-lt"/>
              <a:cs typeface="Arial" panose="020B0604020202020204" pitchFamily="34" charset="0"/>
            </a:rPr>
            <a:t>vom 3. Mai 2022</a:t>
          </a:r>
          <a:r>
            <a:rPr lang="de-DE" sz="950" b="0" i="0" u="none" strike="noStrike">
              <a:effectLst/>
              <a:latin typeface="+mn-lt"/>
              <a:cs typeface="Arial" panose="020B0604020202020204" pitchFamily="34" charset="0"/>
            </a:rPr>
            <a: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Rechtsgrundlage für diese Erhebungen ist das Agrarstatistikgesetz (AgrStatG) in Verbindung mit dem Bundesstatistikgesetz</a:t>
          </a:r>
          <a:r>
            <a:rPr lang="de-DE" sz="950" b="0" i="0" u="none" strike="noStrike" baseline="0">
              <a:effectLst/>
              <a:latin typeface="+mn-lt"/>
              <a:cs typeface="Arial" panose="020B0604020202020204" pitchFamily="34" charset="0"/>
            </a:rPr>
            <a:t> (BStatG) in der jeweils geltenden Fassung</a:t>
          </a:r>
          <a:r>
            <a:rPr lang="de-DE" sz="950" b="0" i="0" u="none" strike="noStrike">
              <a:effectLst/>
              <a:latin typeface="+mn-lt"/>
              <a:cs typeface="Arial" panose="020B0604020202020204" pitchFamily="34" charset="0"/>
            </a:rPr>
            <a: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Für die Erfassung der Rinder- und Schweinebestände sind außerdem Rechtsvorschriften der Europäischen Union verbindlich.</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Erhebungseinheiten zur Erfassung der Rinderbestände sind die nach § 26 Absatz 2 der Viehverkehrsordnung registrierten Einheiten in dem "Herkunftssicherungs- und Informationssystem für Tiere" (HIT-Rinderdatenbank).</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Die Erhebung der Rinderbestände erfolgt als rein sekundärstatistische Auswertung der in der HIT-Datenbank vorhandenen Rinderbestände. In dieser Datenbank sind die Rindermerkmale auf Einzeltierbasis gespeichert.</a:t>
          </a:r>
        </a:p>
        <a:p>
          <a:r>
            <a:rPr lang="de-DE" sz="950" b="0" i="0" u="none" strike="noStrike">
              <a:effectLst/>
              <a:latin typeface="+mn-lt"/>
              <a:cs typeface="Arial" panose="020B0604020202020204" pitchFamily="34" charset="0"/>
            </a:rPr>
            <a:t>Fehlende Merkmale (z. B. Anteil der Schlachttiere, Nutzungsrichtung) werden rechnerisch anhand von Hilfsmerkmalen (z. B. Produktionsrichtung) geschätzt.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Zu befragen sind zur Erhebung über die Schweinebestände landwirtschaftliche Betriebe mit mindestens 50 Schweinen oder 10 Zuchtsauen.</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u="none" strike="noStrike">
              <a:effectLst/>
              <a:latin typeface="+mn-lt"/>
              <a:cs typeface="Arial" panose="020B0604020202020204" pitchFamily="34" charset="0"/>
            </a:rPr>
            <a:t>Durch die Anhebung der Erfassungsgrenzen sind die Schweinebestände zu den Vorerhebungen bis 2009 nur eingeschränkt vergleichbar.</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a:solidFill>
                <a:schemeClr val="dk1"/>
              </a:solidFill>
              <a:effectLst/>
              <a:latin typeface="+mn-lt"/>
              <a:ea typeface="+mn-ea"/>
              <a:cs typeface="Arial" panose="020B0604020202020204" pitchFamily="34" charset="0"/>
            </a:rPr>
            <a:t>Gemäß AgrStatG fand die Erhebung über die Schweine- und Schafbestände repräsentativ statt, so dass ab dem Berichtszeitraum November 2019 die Veröffentlichung nur noch als Landesergebnis in Tausend möglich ist.</a:t>
          </a:r>
          <a:r>
            <a:rPr lang="de-DE" sz="950" b="0" i="0" u="none" strike="noStrike">
              <a:effectLst/>
              <a:latin typeface="+mn-lt"/>
              <a:cs typeface="Arial" panose="020B0604020202020204" pitchFamily="34" charset="0"/>
            </a:rPr>
            <a:t> </a:t>
          </a:r>
          <a:r>
            <a:rPr lang="de-DE" sz="950">
              <a:latin typeface="+mn-lt"/>
              <a:cs typeface="Arial" panose="020B0604020202020204" pitchFamily="34" charset="0"/>
            </a:rPr>
            <a:t> </a:t>
          </a:r>
          <a:endParaRPr lang="de-DE" sz="950" b="1" i="0" u="none" strike="noStrike">
            <a:effectLst/>
            <a:latin typeface="+mn-lt"/>
            <a:cs typeface="Arial" panose="020B0604020202020204" pitchFamily="34" charset="0"/>
          </a:endParaRPr>
        </a:p>
        <a:p>
          <a:endParaRPr lang="de-DE" sz="950" b="1" i="0" u="none" strike="noStrike">
            <a:effectLst/>
            <a:latin typeface="+mn-lt"/>
            <a:cs typeface="Arial" panose="020B0604020202020204" pitchFamily="34" charset="0"/>
          </a:endParaRPr>
        </a:p>
        <a:p>
          <a:endParaRPr lang="de-DE" sz="950">
            <a:effectLst/>
            <a:latin typeface="+mn-lt"/>
          </a:endParaRPr>
        </a:p>
        <a:p>
          <a:pPr eaLnBrk="1" fontAlgn="auto" latinLnBrk="0" hangingPunct="1"/>
          <a:r>
            <a:rPr lang="de-DE" sz="950" b="1" i="0" baseline="0">
              <a:solidFill>
                <a:schemeClr val="dk1"/>
              </a:solidFill>
              <a:effectLst/>
              <a:latin typeface="+mn-lt"/>
              <a:ea typeface="+mn-ea"/>
              <a:cs typeface="Arial" panose="020B0604020202020204" pitchFamily="34" charset="0"/>
            </a:rPr>
            <a:t>Hinweise zur Stichprobenerhebung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 bis unter ± 2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B: ± 2 bis unter ± 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C: ± 5 bis unter ± 10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 ± 10 bis unter ± 15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 ± 15 Prozent und mehr.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50">
            <a:effectLst/>
            <a:latin typeface="+mn-lt"/>
            <a:cs typeface="Arial" panose="020B0604020202020204" pitchFamily="34" charset="0"/>
          </a:endParaRPr>
        </a:p>
        <a:p>
          <a:pPr lvl="0">
            <a:lnSpc>
              <a:spcPts val="600"/>
            </a:lnSpc>
          </a:pPr>
          <a:endParaRPr lang="de-DE" sz="950" b="1">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18</xdr:row>
      <xdr:rowOff>133350</xdr:rowOff>
    </xdr:to>
    <xdr:sp macro="" textlink="">
      <xdr:nvSpPr>
        <xdr:cNvPr id="741510" name="AutoShape 893"/>
        <xdr:cNvSpPr>
          <a:spLocks noChangeAspect="1" noChangeArrowheads="1"/>
        </xdr:cNvSpPr>
      </xdr:nvSpPr>
      <xdr:spPr bwMode="auto">
        <a:xfrm>
          <a:off x="0" y="628650"/>
          <a:ext cx="606742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1</xdr:col>
      <xdr:colOff>3028950</xdr:colOff>
      <xdr:row>17</xdr:row>
      <xdr:rowOff>149679</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25929"/>
          <a:ext cx="6076950" cy="2762250"/>
        </a:xfrm>
        <a:prstGeom prst="rect">
          <a:avLst/>
        </a:prstGeom>
        <a:solidFill>
          <a:schemeClr val="bg1"/>
        </a:solidFill>
      </xdr:spPr>
    </xdr:pic>
    <xdr:clientData/>
  </xdr:twoCellAnchor>
  <xdr:twoCellAnchor editAs="oneCell">
    <xdr:from>
      <xdr:col>0</xdr:col>
      <xdr:colOff>0</xdr:colOff>
      <xdr:row>21</xdr:row>
      <xdr:rowOff>0</xdr:rowOff>
    </xdr:from>
    <xdr:to>
      <xdr:col>1</xdr:col>
      <xdr:colOff>3028950</xdr:colOff>
      <xdr:row>37</xdr:row>
      <xdr:rowOff>149679</xdr:rowOff>
    </xdr:to>
    <xdr:pic>
      <xdr:nvPicPr>
        <xdr:cNvPr id="8" name="Grafik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91643"/>
          <a:ext cx="6076950" cy="276225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231336</xdr:colOff>
      <xdr:row>38</xdr:row>
      <xdr:rowOff>47628</xdr:rowOff>
    </xdr:from>
    <xdr:to>
      <xdr:col>7</xdr:col>
      <xdr:colOff>353801</xdr:colOff>
      <xdr:row>52</xdr:row>
      <xdr:rowOff>123828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40" y="5817057"/>
          <a:ext cx="3048000" cy="2076450"/>
        </a:xfrm>
        <a:prstGeom prst="rect">
          <a:avLst/>
        </a:prstGeom>
        <a:solidFill>
          <a:srgbClr val="FFFFFF"/>
        </a:solidFill>
      </xdr:spPr>
    </xdr:pic>
    <xdr:clientData/>
  </xdr:twoCellAnchor>
  <xdr:twoCellAnchor editAs="oneCell">
    <xdr:from>
      <xdr:col>8</xdr:col>
      <xdr:colOff>340161</xdr:colOff>
      <xdr:row>38</xdr:row>
      <xdr:rowOff>68049</xdr:rowOff>
    </xdr:from>
    <xdr:to>
      <xdr:col>13</xdr:col>
      <xdr:colOff>360572</xdr:colOff>
      <xdr:row>53</xdr:row>
      <xdr:rowOff>1374</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70179" y="5837478"/>
          <a:ext cx="3048000" cy="20764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3028950</xdr:colOff>
      <xdr:row>19</xdr:row>
      <xdr:rowOff>108858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25929"/>
          <a:ext cx="6076950" cy="3048000"/>
        </a:xfrm>
        <a:prstGeom prst="rect">
          <a:avLst/>
        </a:prstGeom>
        <a:solidFill>
          <a:srgbClr val="FFFFFF"/>
        </a:solidFill>
      </xdr:spPr>
    </xdr:pic>
    <xdr:clientData/>
  </xdr:twoCellAnchor>
  <xdr:twoCellAnchor editAs="oneCell">
    <xdr:from>
      <xdr:col>0</xdr:col>
      <xdr:colOff>966168</xdr:colOff>
      <xdr:row>23</xdr:row>
      <xdr:rowOff>0</xdr:rowOff>
    </xdr:from>
    <xdr:to>
      <xdr:col>1</xdr:col>
      <xdr:colOff>2071068</xdr:colOff>
      <xdr:row>39</xdr:row>
      <xdr:rowOff>149678</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6168" y="4218214"/>
          <a:ext cx="4152900" cy="276225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41" t="s">
        <v>1</v>
      </c>
      <c r="B1" s="141"/>
      <c r="C1" s="142"/>
      <c r="D1" s="142"/>
    </row>
    <row r="2" spans="1:4" ht="35.1" customHeight="1" thickTop="1" x14ac:dyDescent="0.2">
      <c r="A2" s="143" t="s">
        <v>139</v>
      </c>
      <c r="B2" s="143"/>
      <c r="C2" s="144" t="s">
        <v>17</v>
      </c>
      <c r="D2" s="144"/>
    </row>
    <row r="3" spans="1:4" ht="24.95" customHeight="1" x14ac:dyDescent="0.2">
      <c r="A3" s="145"/>
      <c r="B3" s="145"/>
      <c r="C3" s="145"/>
      <c r="D3" s="145"/>
    </row>
    <row r="4" spans="1:4" ht="24.95" customHeight="1" x14ac:dyDescent="0.2">
      <c r="A4" s="137" t="s">
        <v>15</v>
      </c>
      <c r="B4" s="137"/>
      <c r="C4" s="137"/>
      <c r="D4" s="138"/>
    </row>
    <row r="5" spans="1:4" ht="24.95" customHeight="1" x14ac:dyDescent="0.2">
      <c r="A5" s="137" t="s">
        <v>16</v>
      </c>
      <c r="B5" s="137"/>
      <c r="C5" s="137"/>
      <c r="D5" s="138"/>
    </row>
    <row r="6" spans="1:4" ht="39.950000000000003" customHeight="1" x14ac:dyDescent="0.45">
      <c r="A6" s="139" t="s">
        <v>226</v>
      </c>
      <c r="B6" s="140"/>
      <c r="C6" s="140"/>
      <c r="D6" s="140"/>
    </row>
    <row r="7" spans="1:4" ht="24.95" customHeight="1" x14ac:dyDescent="0.4">
      <c r="A7" s="135"/>
      <c r="B7" s="135"/>
      <c r="C7" s="135"/>
      <c r="D7" s="135"/>
    </row>
    <row r="8" spans="1:4" ht="24.95" customHeight="1" x14ac:dyDescent="0.4">
      <c r="A8" s="135"/>
      <c r="B8" s="135"/>
      <c r="C8" s="135"/>
      <c r="D8" s="135"/>
    </row>
    <row r="9" spans="1:4" ht="24.95" customHeight="1" x14ac:dyDescent="0.4">
      <c r="A9" s="135"/>
      <c r="B9" s="135"/>
      <c r="C9" s="135"/>
      <c r="D9" s="135"/>
    </row>
    <row r="10" spans="1:4" ht="24.95" customHeight="1" x14ac:dyDescent="0.2">
      <c r="A10" s="136"/>
      <c r="B10" s="136"/>
      <c r="C10" s="136"/>
      <c r="D10" s="136"/>
    </row>
    <row r="11" spans="1:4" ht="24.95" customHeight="1" x14ac:dyDescent="0.2">
      <c r="A11" s="136"/>
      <c r="B11" s="136"/>
      <c r="C11" s="136"/>
      <c r="D11" s="136"/>
    </row>
    <row r="12" spans="1:4" ht="24.95" customHeight="1" x14ac:dyDescent="0.2">
      <c r="A12" s="136"/>
      <c r="B12" s="136"/>
      <c r="C12" s="136"/>
      <c r="D12" s="136"/>
    </row>
    <row r="13" spans="1:4" ht="12" customHeight="1" x14ac:dyDescent="0.2">
      <c r="A13" s="5"/>
      <c r="B13" s="133" t="s">
        <v>185</v>
      </c>
      <c r="C13" s="133"/>
      <c r="D13" s="3" t="s">
        <v>238</v>
      </c>
    </row>
    <row r="14" spans="1:4" ht="12" customHeight="1" x14ac:dyDescent="0.2">
      <c r="A14" s="5"/>
      <c r="B14" s="133"/>
      <c r="C14" s="133"/>
      <c r="D14" s="3"/>
    </row>
    <row r="15" spans="1:4" ht="12" customHeight="1" x14ac:dyDescent="0.2">
      <c r="A15" s="5"/>
      <c r="B15" s="133" t="s">
        <v>2</v>
      </c>
      <c r="C15" s="133"/>
      <c r="D15" s="3" t="s">
        <v>256</v>
      </c>
    </row>
    <row r="16" spans="1:4" ht="12" customHeight="1" x14ac:dyDescent="0.2">
      <c r="A16" s="5"/>
      <c r="B16" s="133"/>
      <c r="C16" s="133"/>
      <c r="D16" s="3"/>
    </row>
    <row r="17" spans="1:4" ht="12" customHeight="1" x14ac:dyDescent="0.2">
      <c r="A17" s="6"/>
      <c r="B17" s="134"/>
      <c r="C17" s="134"/>
      <c r="D17" s="4"/>
    </row>
    <row r="18" spans="1:4" ht="12" customHeight="1" x14ac:dyDescent="0.2">
      <c r="A18" s="129"/>
      <c r="B18" s="129"/>
      <c r="C18" s="129"/>
      <c r="D18" s="129"/>
    </row>
    <row r="19" spans="1:4" ht="12" customHeight="1" x14ac:dyDescent="0.2">
      <c r="A19" s="131" t="s">
        <v>3</v>
      </c>
      <c r="B19" s="131"/>
      <c r="C19" s="131"/>
      <c r="D19" s="131"/>
    </row>
    <row r="20" spans="1:4" ht="12" customHeight="1" x14ac:dyDescent="0.2">
      <c r="A20" s="131" t="s">
        <v>186</v>
      </c>
      <c r="B20" s="131"/>
      <c r="C20" s="131"/>
      <c r="D20" s="131"/>
    </row>
    <row r="21" spans="1:4" ht="12" customHeight="1" x14ac:dyDescent="0.2">
      <c r="A21" s="131"/>
      <c r="B21" s="131"/>
      <c r="C21" s="131"/>
      <c r="D21" s="131"/>
    </row>
    <row r="22" spans="1:4" ht="12" customHeight="1" x14ac:dyDescent="0.2">
      <c r="A22" s="132" t="s">
        <v>221</v>
      </c>
      <c r="B22" s="132"/>
      <c r="C22" s="132"/>
      <c r="D22" s="132"/>
    </row>
    <row r="23" spans="1:4" ht="12" customHeight="1" x14ac:dyDescent="0.2">
      <c r="A23" s="131"/>
      <c r="B23" s="131"/>
      <c r="C23" s="131"/>
      <c r="D23" s="131"/>
    </row>
    <row r="24" spans="1:4" ht="12" customHeight="1" x14ac:dyDescent="0.2">
      <c r="A24" s="127" t="s">
        <v>227</v>
      </c>
      <c r="B24" s="127"/>
      <c r="C24" s="127"/>
      <c r="D24" s="127"/>
    </row>
    <row r="25" spans="1:4" ht="12" customHeight="1" x14ac:dyDescent="0.2">
      <c r="A25" s="127" t="s">
        <v>195</v>
      </c>
      <c r="B25" s="127"/>
      <c r="C25" s="127"/>
      <c r="D25" s="127"/>
    </row>
    <row r="26" spans="1:4" ht="12" customHeight="1" x14ac:dyDescent="0.2">
      <c r="A26" s="128"/>
      <c r="B26" s="128"/>
      <c r="C26" s="128"/>
      <c r="D26" s="128"/>
    </row>
    <row r="27" spans="1:4" ht="12" customHeight="1" x14ac:dyDescent="0.2">
      <c r="A27" s="129"/>
      <c r="B27" s="129"/>
      <c r="C27" s="129"/>
      <c r="D27" s="129"/>
    </row>
    <row r="28" spans="1:4" ht="12" customHeight="1" x14ac:dyDescent="0.2">
      <c r="A28" s="130" t="s">
        <v>4</v>
      </c>
      <c r="B28" s="130"/>
      <c r="C28" s="130"/>
      <c r="D28" s="130"/>
    </row>
    <row r="29" spans="1:4" ht="12" customHeight="1" x14ac:dyDescent="0.2">
      <c r="A29" s="126"/>
      <c r="B29" s="126"/>
      <c r="C29" s="126"/>
      <c r="D29" s="126"/>
    </row>
    <row r="30" spans="1:4" ht="12" customHeight="1" x14ac:dyDescent="0.2">
      <c r="A30" s="7" t="s">
        <v>5</v>
      </c>
      <c r="B30" s="125" t="s">
        <v>187</v>
      </c>
      <c r="C30" s="125"/>
      <c r="D30" s="125"/>
    </row>
    <row r="31" spans="1:4" ht="12" customHeight="1" x14ac:dyDescent="0.2">
      <c r="A31" s="8">
        <v>0</v>
      </c>
      <c r="B31" s="125" t="s">
        <v>188</v>
      </c>
      <c r="C31" s="125"/>
      <c r="D31" s="125"/>
    </row>
    <row r="32" spans="1:4" ht="12" customHeight="1" x14ac:dyDescent="0.2">
      <c r="A32" s="7" t="s">
        <v>0</v>
      </c>
      <c r="B32" s="125" t="s">
        <v>6</v>
      </c>
      <c r="C32" s="125"/>
      <c r="D32" s="125"/>
    </row>
    <row r="33" spans="1:4" ht="12" customHeight="1" x14ac:dyDescent="0.2">
      <c r="A33" s="7" t="s">
        <v>7</v>
      </c>
      <c r="B33" s="125" t="s">
        <v>8</v>
      </c>
      <c r="C33" s="125"/>
      <c r="D33" s="125"/>
    </row>
    <row r="34" spans="1:4" ht="12" customHeight="1" x14ac:dyDescent="0.2">
      <c r="A34" s="7" t="s">
        <v>9</v>
      </c>
      <c r="B34" s="125" t="s">
        <v>10</v>
      </c>
      <c r="C34" s="125"/>
      <c r="D34" s="125"/>
    </row>
    <row r="35" spans="1:4" ht="12" customHeight="1" x14ac:dyDescent="0.2">
      <c r="A35" s="7" t="s">
        <v>11</v>
      </c>
      <c r="B35" s="125" t="s">
        <v>189</v>
      </c>
      <c r="C35" s="125"/>
      <c r="D35" s="125"/>
    </row>
    <row r="36" spans="1:4" ht="12" customHeight="1" x14ac:dyDescent="0.2">
      <c r="A36" s="7" t="s">
        <v>12</v>
      </c>
      <c r="B36" s="125" t="s">
        <v>13</v>
      </c>
      <c r="C36" s="125"/>
      <c r="D36" s="125"/>
    </row>
    <row r="37" spans="1:4" ht="12" customHeight="1" x14ac:dyDescent="0.2">
      <c r="A37" s="7" t="s">
        <v>158</v>
      </c>
      <c r="B37" s="125" t="s">
        <v>190</v>
      </c>
      <c r="C37" s="125"/>
      <c r="D37" s="125"/>
    </row>
    <row r="38" spans="1:4" ht="12" customHeight="1" x14ac:dyDescent="0.2">
      <c r="A38" s="7"/>
      <c r="B38" s="125"/>
      <c r="C38" s="125"/>
      <c r="D38" s="125"/>
    </row>
    <row r="39" spans="1:4" ht="12" customHeight="1" x14ac:dyDescent="0.2">
      <c r="A39" s="7"/>
      <c r="B39" s="123"/>
      <c r="C39" s="123"/>
      <c r="D39" s="123"/>
    </row>
    <row r="40" spans="1:4" ht="12" customHeight="1" x14ac:dyDescent="0.2">
      <c r="A40" s="7"/>
      <c r="B40" s="123"/>
      <c r="C40" s="123"/>
      <c r="D40" s="123"/>
    </row>
    <row r="41" spans="1:4" ht="12" customHeight="1" x14ac:dyDescent="0.2">
      <c r="A41" s="7"/>
      <c r="B41" s="123"/>
      <c r="C41" s="123"/>
      <c r="D41" s="123"/>
    </row>
    <row r="42" spans="1:4" ht="12" customHeight="1" x14ac:dyDescent="0.2">
      <c r="A42" s="9"/>
      <c r="B42" s="124"/>
      <c r="C42" s="124"/>
      <c r="D42" s="124"/>
    </row>
    <row r="43" spans="1:4" ht="12" customHeight="1" x14ac:dyDescent="0.2">
      <c r="A43" s="9"/>
      <c r="B43" s="124"/>
      <c r="C43" s="124"/>
      <c r="D43" s="124"/>
    </row>
    <row r="44" spans="1:4" x14ac:dyDescent="0.2">
      <c r="A44" s="125" t="s">
        <v>14</v>
      </c>
      <c r="B44" s="125"/>
      <c r="C44" s="125"/>
      <c r="D44" s="125"/>
    </row>
    <row r="45" spans="1:4" ht="39.950000000000003" customHeight="1" x14ac:dyDescent="0.2">
      <c r="A45" s="122" t="s">
        <v>237</v>
      </c>
      <c r="B45" s="122"/>
      <c r="C45" s="122"/>
      <c r="D45" s="122"/>
    </row>
  </sheetData>
  <mergeCells count="47">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B35:D35"/>
    <mergeCell ref="B36:D36"/>
    <mergeCell ref="B37:D37"/>
    <mergeCell ref="B38:D38"/>
    <mergeCell ref="A29:D29"/>
    <mergeCell ref="B30:D30"/>
    <mergeCell ref="B31:D31"/>
    <mergeCell ref="B32:D32"/>
    <mergeCell ref="B33:D33"/>
    <mergeCell ref="B34:D34"/>
    <mergeCell ref="A45:D45"/>
    <mergeCell ref="B39:D39"/>
    <mergeCell ref="B40:D40"/>
    <mergeCell ref="B41:D41"/>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zoomScale="140" zoomScaleNormal="140" workbookViewId="0">
      <pane xSplit="2" ySplit="9" topLeftCell="C10" activePane="bottomRight" state="frozen"/>
      <selection activeCell="A9" sqref="A9:D9"/>
      <selection pane="topRight" activeCell="A9" sqref="A9:D9"/>
      <selection pane="bottomLeft" activeCell="A9" sqref="A9:D9"/>
      <selection pane="bottomRight" activeCell="C10" sqref="C10"/>
    </sheetView>
  </sheetViews>
  <sheetFormatPr baseColWidth="10" defaultColWidth="11.42578125" defaultRowHeight="11.25" x14ac:dyDescent="0.2"/>
  <cols>
    <col min="1" max="1" width="3.7109375" style="35" customWidth="1"/>
    <col min="2" max="2" width="40.28515625" style="35" customWidth="1"/>
    <col min="3" max="4" width="23.7109375" style="35" customWidth="1"/>
    <col min="5" max="16384" width="11.42578125" style="35"/>
  </cols>
  <sheetData>
    <row r="1" spans="1:4" ht="24.95" customHeight="1" x14ac:dyDescent="0.2">
      <c r="A1" s="172" t="s">
        <v>173</v>
      </c>
      <c r="B1" s="173"/>
      <c r="C1" s="164" t="s">
        <v>234</v>
      </c>
      <c r="D1" s="165"/>
    </row>
    <row r="2" spans="1:4" s="56" customFormat="1" ht="24.95" customHeight="1" x14ac:dyDescent="0.2">
      <c r="A2" s="198" t="s">
        <v>154</v>
      </c>
      <c r="B2" s="199"/>
      <c r="C2" s="166" t="s">
        <v>196</v>
      </c>
      <c r="D2" s="167"/>
    </row>
    <row r="3" spans="1:4" x14ac:dyDescent="0.2">
      <c r="A3" s="202" t="s">
        <v>222</v>
      </c>
      <c r="B3" s="161" t="s">
        <v>22</v>
      </c>
      <c r="C3" s="161" t="s">
        <v>112</v>
      </c>
      <c r="D3" s="162" t="s">
        <v>61</v>
      </c>
    </row>
    <row r="4" spans="1:4" x14ac:dyDescent="0.2">
      <c r="A4" s="202"/>
      <c r="B4" s="161"/>
      <c r="C4" s="161"/>
      <c r="D4" s="203"/>
    </row>
    <row r="5" spans="1:4" x14ac:dyDescent="0.2">
      <c r="A5" s="202"/>
      <c r="B5" s="161"/>
      <c r="C5" s="161"/>
      <c r="D5" s="203"/>
    </row>
    <row r="6" spans="1:4" x14ac:dyDescent="0.2">
      <c r="A6" s="202"/>
      <c r="B6" s="161"/>
      <c r="C6" s="161"/>
      <c r="D6" s="203"/>
    </row>
    <row r="7" spans="1:4" x14ac:dyDescent="0.2">
      <c r="A7" s="202"/>
      <c r="B7" s="161"/>
      <c r="C7" s="161"/>
      <c r="D7" s="203"/>
    </row>
    <row r="8" spans="1:4" x14ac:dyDescent="0.2">
      <c r="A8" s="202"/>
      <c r="B8" s="161"/>
      <c r="C8" s="200">
        <v>1000</v>
      </c>
      <c r="D8" s="201"/>
    </row>
    <row r="9" spans="1:4" x14ac:dyDescent="0.2">
      <c r="A9" s="53">
        <v>1</v>
      </c>
      <c r="B9" s="90">
        <v>2</v>
      </c>
      <c r="C9" s="90">
        <v>3</v>
      </c>
      <c r="D9" s="91">
        <v>4</v>
      </c>
    </row>
    <row r="10" spans="1:4" ht="11.45" customHeight="1" x14ac:dyDescent="0.2">
      <c r="A10" s="97"/>
      <c r="B10" s="71" t="s">
        <v>47</v>
      </c>
      <c r="C10" s="92" t="s">
        <v>47</v>
      </c>
      <c r="D10" s="92" t="s">
        <v>47</v>
      </c>
    </row>
    <row r="11" spans="1:4" ht="11.45" customHeight="1" x14ac:dyDescent="0.2">
      <c r="A11" s="34">
        <f>IF(C11&lt;&gt;"",COUNTA($C$11:C11),"")</f>
        <v>1</v>
      </c>
      <c r="B11" s="44" t="s">
        <v>197</v>
      </c>
      <c r="C11" s="93">
        <v>0.1</v>
      </c>
      <c r="D11" s="93">
        <v>641.6</v>
      </c>
    </row>
    <row r="12" spans="1:4" ht="11.45" customHeight="1" x14ac:dyDescent="0.2">
      <c r="A12" s="34" t="str">
        <f>IF(C12&lt;&gt;"",COUNTA($C$11:C12),"")</f>
        <v/>
      </c>
      <c r="B12" s="42" t="s">
        <v>102</v>
      </c>
      <c r="C12" s="94" t="s">
        <v>47</v>
      </c>
      <c r="D12" s="94" t="s">
        <v>47</v>
      </c>
    </row>
    <row r="13" spans="1:4" ht="11.45" customHeight="1" x14ac:dyDescent="0.2">
      <c r="A13" s="34">
        <f>IF(C13&lt;&gt;"",COUNTA($C$11:C12),"")</f>
        <v>2</v>
      </c>
      <c r="B13" s="42" t="s">
        <v>198</v>
      </c>
      <c r="C13" s="92">
        <v>0.1</v>
      </c>
      <c r="D13" s="92">
        <v>208.1</v>
      </c>
    </row>
    <row r="14" spans="1:4" ht="11.45" customHeight="1" x14ac:dyDescent="0.2">
      <c r="A14" s="34">
        <f>IF(C14&lt;&gt;"",COUNTA($C$11:C13),"")</f>
        <v>3</v>
      </c>
      <c r="B14" s="42" t="s">
        <v>199</v>
      </c>
      <c r="C14" s="92">
        <v>0.1</v>
      </c>
      <c r="D14" s="92">
        <v>133.9</v>
      </c>
    </row>
    <row r="15" spans="1:4" ht="11.45" customHeight="1" x14ac:dyDescent="0.2">
      <c r="A15" s="34">
        <f>IF(C15&lt;&gt;"",COUNTA($C$11:C14),"")</f>
        <v>4</v>
      </c>
      <c r="B15" s="42" t="s">
        <v>200</v>
      </c>
      <c r="C15" s="92">
        <v>0.1</v>
      </c>
      <c r="D15" s="92">
        <v>235</v>
      </c>
    </row>
    <row r="16" spans="1:4" ht="11.45" customHeight="1" x14ac:dyDescent="0.2">
      <c r="A16" s="34" t="str">
        <f>IF(C16&lt;&gt;"",COUNTA($C$11:C15),"")</f>
        <v/>
      </c>
      <c r="B16" s="42" t="s">
        <v>201</v>
      </c>
      <c r="C16" s="95" t="s">
        <v>47</v>
      </c>
      <c r="D16" s="94" t="s">
        <v>47</v>
      </c>
    </row>
    <row r="17" spans="1:4" ht="11.45" customHeight="1" x14ac:dyDescent="0.2">
      <c r="A17" s="34">
        <f>IF(C17&lt;&gt;"",COUNTA($C$11:C15),"")</f>
        <v>5</v>
      </c>
      <c r="B17" s="42" t="s">
        <v>202</v>
      </c>
      <c r="C17" s="92">
        <v>0.1</v>
      </c>
      <c r="D17" s="92">
        <v>100.5</v>
      </c>
    </row>
    <row r="18" spans="1:4" ht="11.45" customHeight="1" x14ac:dyDescent="0.2">
      <c r="A18" s="34">
        <f>IF(C18&lt;&gt;"",COUNTA($C$11:C16),"")</f>
        <v>6</v>
      </c>
      <c r="B18" s="42" t="s">
        <v>203</v>
      </c>
      <c r="C18" s="92">
        <v>0.1</v>
      </c>
      <c r="D18" s="92">
        <v>100.8</v>
      </c>
    </row>
    <row r="19" spans="1:4" ht="11.45" customHeight="1" x14ac:dyDescent="0.2">
      <c r="A19" s="34">
        <f>IF(C19&lt;&gt;"",COUNTA($C$11:C17),"")</f>
        <v>7</v>
      </c>
      <c r="B19" s="42" t="s">
        <v>204</v>
      </c>
      <c r="C19" s="92">
        <v>0.1</v>
      </c>
      <c r="D19" s="92">
        <v>33.6</v>
      </c>
    </row>
    <row r="20" spans="1:4" ht="22.5" customHeight="1" x14ac:dyDescent="0.2">
      <c r="A20" s="34">
        <f>IF(C20&lt;&gt;"",COUNTA($C$11:C18),"")</f>
        <v>8</v>
      </c>
      <c r="B20" s="42" t="s">
        <v>205</v>
      </c>
      <c r="C20" s="92">
        <v>0.1</v>
      </c>
      <c r="D20" s="92">
        <v>64.7</v>
      </c>
    </row>
    <row r="21" spans="1:4" ht="11.45" customHeight="1" x14ac:dyDescent="0.2">
      <c r="A21" s="34" t="str">
        <f>IF(C21&lt;&gt;"",COUNTA($C$11:C21),"")</f>
        <v/>
      </c>
      <c r="B21" s="42" t="s">
        <v>201</v>
      </c>
      <c r="C21" s="94" t="s">
        <v>47</v>
      </c>
      <c r="D21" s="95" t="s">
        <v>47</v>
      </c>
    </row>
    <row r="22" spans="1:4" ht="11.45" customHeight="1" x14ac:dyDescent="0.2">
      <c r="A22" s="34">
        <f>IF(C22&lt;&gt;"",COUNTA($C$11:C19),"")</f>
        <v>9</v>
      </c>
      <c r="B22" s="42" t="s">
        <v>206</v>
      </c>
      <c r="C22" s="92">
        <v>0</v>
      </c>
      <c r="D22" s="94" t="s">
        <v>11</v>
      </c>
    </row>
    <row r="23" spans="1:4" ht="11.45" customHeight="1" x14ac:dyDescent="0.2">
      <c r="A23" s="34">
        <f>IF(C23&lt;&gt;"",COUNTA($C$11:C20),"")</f>
        <v>10</v>
      </c>
      <c r="B23" s="42" t="s">
        <v>207</v>
      </c>
      <c r="C23" s="92">
        <v>0.1</v>
      </c>
      <c r="D23" s="92">
        <v>64.2</v>
      </c>
    </row>
    <row r="24" spans="1:4" ht="11.45" customHeight="1" x14ac:dyDescent="0.2">
      <c r="A24" s="34" t="str">
        <f>IF(C24&lt;&gt;"",COUNTA($C$11:C21),"")</f>
        <v/>
      </c>
      <c r="B24" s="42" t="s">
        <v>208</v>
      </c>
      <c r="C24" s="94" t="s">
        <v>47</v>
      </c>
      <c r="D24" s="95" t="s">
        <v>47</v>
      </c>
    </row>
    <row r="25" spans="1:4" ht="11.45" customHeight="1" x14ac:dyDescent="0.2">
      <c r="A25" s="34">
        <f>IF(C25&lt;&gt;"",COUNTA($C$11:C21),"")</f>
        <v>11</v>
      </c>
      <c r="B25" s="42" t="s">
        <v>209</v>
      </c>
      <c r="C25" s="92">
        <v>0</v>
      </c>
      <c r="D25" s="92">
        <v>8.9</v>
      </c>
    </row>
    <row r="26" spans="1:4" ht="11.45" customHeight="1" x14ac:dyDescent="0.2">
      <c r="A26" s="34">
        <f>IF(C26&lt;&gt;"",COUNTA($C$11:C22),"")</f>
        <v>12</v>
      </c>
      <c r="B26" s="42" t="s">
        <v>210</v>
      </c>
      <c r="C26" s="92">
        <v>0.1</v>
      </c>
      <c r="D26" s="92">
        <v>32.799999999999997</v>
      </c>
    </row>
    <row r="27" spans="1:4" ht="11.45" customHeight="1" x14ac:dyDescent="0.2">
      <c r="A27" s="34">
        <f>IF(C27&lt;&gt;"",COUNTA($C$11:C23),"")</f>
        <v>13</v>
      </c>
      <c r="B27" s="42" t="s">
        <v>211</v>
      </c>
      <c r="C27" s="92">
        <v>0</v>
      </c>
      <c r="D27" s="92">
        <v>16.399999999999999</v>
      </c>
    </row>
    <row r="28" spans="1:4" ht="11.45" customHeight="1" x14ac:dyDescent="0.2">
      <c r="A28" s="34">
        <f>IF(C28&lt;&gt;"",COUNTA($C$11:C24),"")</f>
        <v>14</v>
      </c>
      <c r="B28" s="42" t="s">
        <v>212</v>
      </c>
      <c r="C28" s="92">
        <v>0</v>
      </c>
      <c r="D28" s="92">
        <v>6.2</v>
      </c>
    </row>
    <row r="29" spans="1:4" ht="11.45" customHeight="1" x14ac:dyDescent="0.2">
      <c r="C29" s="96"/>
      <c r="D29" s="96"/>
    </row>
    <row r="30" spans="1:4" ht="11.45" customHeight="1" x14ac:dyDescent="0.2">
      <c r="C30" s="96"/>
      <c r="D30" s="96"/>
    </row>
    <row r="31" spans="1:4" ht="11.45" customHeight="1" x14ac:dyDescent="0.2"/>
    <row r="32" spans="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sheetData>
  <mergeCells count="9">
    <mergeCell ref="A1:B1"/>
    <mergeCell ref="A2:B2"/>
    <mergeCell ref="C1:D1"/>
    <mergeCell ref="C2:D2"/>
    <mergeCell ref="C8:D8"/>
    <mergeCell ref="A3:A8"/>
    <mergeCell ref="C3:C7"/>
    <mergeCell ref="B3:B8"/>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selection activeCell="C9" sqref="C9"/>
    </sheetView>
  </sheetViews>
  <sheetFormatPr baseColWidth="10" defaultColWidth="11.42578125" defaultRowHeight="11.45" customHeight="1" x14ac:dyDescent="0.2"/>
  <cols>
    <col min="1" max="1" width="3.28515625" style="35" customWidth="1"/>
    <col min="2" max="2" width="14.7109375" style="35" customWidth="1"/>
    <col min="3" max="10" width="9.28515625" style="35" customWidth="1"/>
    <col min="11" max="16384" width="11.42578125" style="35"/>
  </cols>
  <sheetData>
    <row r="1" spans="1:14" ht="24.95" customHeight="1" x14ac:dyDescent="0.2">
      <c r="A1" s="172" t="s">
        <v>173</v>
      </c>
      <c r="B1" s="173"/>
      <c r="C1" s="164" t="s">
        <v>234</v>
      </c>
      <c r="D1" s="164"/>
      <c r="E1" s="164"/>
      <c r="F1" s="164"/>
      <c r="G1" s="164"/>
      <c r="H1" s="164"/>
      <c r="I1" s="164"/>
      <c r="J1" s="165"/>
    </row>
    <row r="2" spans="1:14" s="56" customFormat="1" ht="24.95" customHeight="1" x14ac:dyDescent="0.2">
      <c r="A2" s="207" t="s">
        <v>155</v>
      </c>
      <c r="B2" s="208"/>
      <c r="C2" s="166" t="s">
        <v>213</v>
      </c>
      <c r="D2" s="166"/>
      <c r="E2" s="166"/>
      <c r="F2" s="166"/>
      <c r="G2" s="166"/>
      <c r="H2" s="166"/>
      <c r="I2" s="166"/>
      <c r="J2" s="167"/>
    </row>
    <row r="3" spans="1:14" s="64" customFormat="1" ht="11.45" customHeight="1" x14ac:dyDescent="0.2">
      <c r="A3" s="170" t="s">
        <v>57</v>
      </c>
      <c r="B3" s="161" t="s">
        <v>138</v>
      </c>
      <c r="C3" s="161" t="s">
        <v>125</v>
      </c>
      <c r="D3" s="161"/>
      <c r="E3" s="161" t="s">
        <v>124</v>
      </c>
      <c r="F3" s="161"/>
      <c r="G3" s="161"/>
      <c r="H3" s="161"/>
      <c r="I3" s="161"/>
      <c r="J3" s="162"/>
    </row>
    <row r="4" spans="1:14" s="64" customFormat="1" ht="11.45" customHeight="1" x14ac:dyDescent="0.2">
      <c r="A4" s="212"/>
      <c r="B4" s="161"/>
      <c r="C4" s="161"/>
      <c r="D4" s="161"/>
      <c r="E4" s="161" t="s">
        <v>111</v>
      </c>
      <c r="F4" s="161"/>
      <c r="G4" s="161" t="s">
        <v>113</v>
      </c>
      <c r="H4" s="161"/>
      <c r="I4" s="161" t="s">
        <v>126</v>
      </c>
      <c r="J4" s="162"/>
    </row>
    <row r="5" spans="1:14" s="64" customFormat="1" ht="11.45" customHeight="1" x14ac:dyDescent="0.2">
      <c r="A5" s="212"/>
      <c r="B5" s="161"/>
      <c r="C5" s="161"/>
      <c r="D5" s="161"/>
      <c r="E5" s="161"/>
      <c r="F5" s="161"/>
      <c r="G5" s="161"/>
      <c r="H5" s="161"/>
      <c r="I5" s="161"/>
      <c r="J5" s="162"/>
    </row>
    <row r="6" spans="1:14" ht="11.45" customHeight="1" x14ac:dyDescent="0.2">
      <c r="A6" s="212"/>
      <c r="B6" s="161"/>
      <c r="C6" s="57" t="s">
        <v>112</v>
      </c>
      <c r="D6" s="57" t="s">
        <v>61</v>
      </c>
      <c r="E6" s="57" t="s">
        <v>112</v>
      </c>
      <c r="F6" s="57" t="s">
        <v>61</v>
      </c>
      <c r="G6" s="57" t="s">
        <v>112</v>
      </c>
      <c r="H6" s="57" t="s">
        <v>61</v>
      </c>
      <c r="I6" s="57" t="s">
        <v>112</v>
      </c>
      <c r="J6" s="58" t="s">
        <v>61</v>
      </c>
    </row>
    <row r="7" spans="1:14" ht="11.45" customHeight="1" x14ac:dyDescent="0.2">
      <c r="A7" s="212"/>
      <c r="B7" s="161"/>
      <c r="C7" s="200">
        <v>1000</v>
      </c>
      <c r="D7" s="200"/>
      <c r="E7" s="200"/>
      <c r="F7" s="200"/>
      <c r="G7" s="200"/>
      <c r="H7" s="200"/>
      <c r="I7" s="200"/>
      <c r="J7" s="201"/>
    </row>
    <row r="8" spans="1:14" ht="11.45" customHeight="1" x14ac:dyDescent="0.2">
      <c r="A8" s="98">
        <v>1</v>
      </c>
      <c r="B8" s="90">
        <v>2</v>
      </c>
      <c r="C8" s="90">
        <v>3</v>
      </c>
      <c r="D8" s="90">
        <v>4</v>
      </c>
      <c r="E8" s="90">
        <v>5</v>
      </c>
      <c r="F8" s="90">
        <v>6</v>
      </c>
      <c r="G8" s="90">
        <v>7</v>
      </c>
      <c r="H8" s="90">
        <v>8</v>
      </c>
      <c r="I8" s="90">
        <v>9</v>
      </c>
      <c r="J8" s="99">
        <v>10</v>
      </c>
    </row>
    <row r="9" spans="1:14" ht="11.45" customHeight="1" x14ac:dyDescent="0.2">
      <c r="A9" s="116"/>
      <c r="B9" s="71" t="s">
        <v>47</v>
      </c>
      <c r="C9" s="102" t="s">
        <v>47</v>
      </c>
      <c r="D9" s="102" t="s">
        <v>47</v>
      </c>
      <c r="E9" s="102" t="s">
        <v>47</v>
      </c>
      <c r="F9" s="102" t="s">
        <v>47</v>
      </c>
      <c r="G9" s="102" t="s">
        <v>47</v>
      </c>
      <c r="H9" s="102" t="s">
        <v>47</v>
      </c>
      <c r="I9" s="102" t="s">
        <v>47</v>
      </c>
      <c r="J9" s="103" t="s">
        <v>47</v>
      </c>
    </row>
    <row r="10" spans="1:14" ht="11.45" customHeight="1" x14ac:dyDescent="0.2">
      <c r="A10" s="100">
        <f>IF(E10&lt;&gt;"",COUNTA($E10:E$10),"")</f>
        <v>1</v>
      </c>
      <c r="B10" s="43" t="s">
        <v>123</v>
      </c>
      <c r="C10" s="102">
        <v>0</v>
      </c>
      <c r="D10" s="102" t="s">
        <v>11</v>
      </c>
      <c r="E10" s="102" t="s">
        <v>5</v>
      </c>
      <c r="F10" s="102" t="s">
        <v>5</v>
      </c>
      <c r="G10" s="102" t="s">
        <v>5</v>
      </c>
      <c r="H10" s="102" t="s">
        <v>5</v>
      </c>
      <c r="I10" s="102">
        <v>0</v>
      </c>
      <c r="J10" s="103" t="s">
        <v>11</v>
      </c>
    </row>
    <row r="11" spans="1:14" ht="11.45" customHeight="1" x14ac:dyDescent="0.2">
      <c r="A11" s="100">
        <f>IF(E11&lt;&gt;"",COUNTA($E$10:E11),"")</f>
        <v>2</v>
      </c>
      <c r="B11" s="43" t="s">
        <v>122</v>
      </c>
      <c r="C11" s="102" t="s">
        <v>11</v>
      </c>
      <c r="D11" s="102" t="s">
        <v>11</v>
      </c>
      <c r="E11" s="102" t="s">
        <v>11</v>
      </c>
      <c r="F11" s="102" t="s">
        <v>11</v>
      </c>
      <c r="G11" s="102" t="s">
        <v>11</v>
      </c>
      <c r="H11" s="102" t="s">
        <v>11</v>
      </c>
      <c r="I11" s="102" t="s">
        <v>11</v>
      </c>
      <c r="J11" s="103" t="s">
        <v>11</v>
      </c>
    </row>
    <row r="12" spans="1:14" ht="11.45" customHeight="1" x14ac:dyDescent="0.2">
      <c r="A12" s="100">
        <f>IF(E12&lt;&gt;"",COUNTA($E$10:E12),"")</f>
        <v>3</v>
      </c>
      <c r="B12" s="43" t="s">
        <v>121</v>
      </c>
      <c r="C12" s="102">
        <v>0</v>
      </c>
      <c r="D12" s="102">
        <v>2.7</v>
      </c>
      <c r="E12" s="102" t="s">
        <v>11</v>
      </c>
      <c r="F12" s="102" t="s">
        <v>11</v>
      </c>
      <c r="G12" s="102" t="s">
        <v>11</v>
      </c>
      <c r="H12" s="102" t="s">
        <v>11</v>
      </c>
      <c r="I12" s="102">
        <v>0</v>
      </c>
      <c r="J12" s="103">
        <v>2.4</v>
      </c>
    </row>
    <row r="13" spans="1:14" ht="11.45" customHeight="1" x14ac:dyDescent="0.2">
      <c r="A13" s="100">
        <f>IF(E13&lt;&gt;"",COUNTA($E$10:E13),"")</f>
        <v>4</v>
      </c>
      <c r="B13" s="43" t="s">
        <v>120</v>
      </c>
      <c r="C13" s="102">
        <v>0</v>
      </c>
      <c r="D13" s="102">
        <v>10.6</v>
      </c>
      <c r="E13" s="102" t="s">
        <v>11</v>
      </c>
      <c r="F13" s="102" t="s">
        <v>11</v>
      </c>
      <c r="G13" s="102" t="s">
        <v>11</v>
      </c>
      <c r="H13" s="102" t="s">
        <v>11</v>
      </c>
      <c r="I13" s="102">
        <v>0</v>
      </c>
      <c r="J13" s="103" t="s">
        <v>11</v>
      </c>
    </row>
    <row r="14" spans="1:14" ht="11.45" customHeight="1" x14ac:dyDescent="0.2">
      <c r="A14" s="100">
        <f>IF(E14&lt;&gt;"",COUNTA($E$10:E14),"")</f>
        <v>5</v>
      </c>
      <c r="B14" s="43" t="s">
        <v>119</v>
      </c>
      <c r="C14" s="102">
        <v>0.1</v>
      </c>
      <c r="D14" s="102">
        <v>626.9</v>
      </c>
      <c r="E14" s="102">
        <v>0.1</v>
      </c>
      <c r="F14" s="102">
        <v>64.2</v>
      </c>
      <c r="G14" s="102">
        <v>0.1</v>
      </c>
      <c r="H14" s="102">
        <v>206.8</v>
      </c>
      <c r="I14" s="102">
        <v>0.1</v>
      </c>
      <c r="J14" s="103">
        <v>356</v>
      </c>
    </row>
    <row r="15" spans="1:14" ht="11.45" customHeight="1" x14ac:dyDescent="0.2">
      <c r="A15" s="100"/>
      <c r="B15" s="43"/>
      <c r="C15" s="102"/>
      <c r="D15" s="102"/>
      <c r="E15" s="102"/>
      <c r="F15" s="102"/>
      <c r="G15" s="102"/>
      <c r="H15" s="102"/>
      <c r="I15" s="102"/>
      <c r="J15" s="103"/>
    </row>
    <row r="16" spans="1:14" s="56" customFormat="1" ht="11.45" customHeight="1" x14ac:dyDescent="0.2">
      <c r="A16" s="100">
        <f>IF(E16&lt;&gt;"",COUNTA($E$10:E16),"")</f>
        <v>6</v>
      </c>
      <c r="B16" s="62" t="s">
        <v>114</v>
      </c>
      <c r="C16" s="104">
        <v>0.1</v>
      </c>
      <c r="D16" s="104">
        <v>641.6</v>
      </c>
      <c r="E16" s="104">
        <v>0.1</v>
      </c>
      <c r="F16" s="104">
        <v>64.2</v>
      </c>
      <c r="G16" s="104">
        <v>0.1</v>
      </c>
      <c r="H16" s="104">
        <v>208.1</v>
      </c>
      <c r="I16" s="104">
        <v>0.1</v>
      </c>
      <c r="J16" s="105">
        <v>369.3</v>
      </c>
      <c r="K16" s="35"/>
      <c r="L16" s="35"/>
      <c r="M16" s="35"/>
      <c r="N16" s="35"/>
    </row>
    <row r="17" spans="1:14" ht="11.45" customHeight="1" x14ac:dyDescent="0.2">
      <c r="A17" s="100" t="str">
        <f>IF(E17&lt;&gt;"",COUNTA($E$10:E17),"")</f>
        <v/>
      </c>
      <c r="B17" s="43" t="s">
        <v>115</v>
      </c>
      <c r="C17" s="102" t="s">
        <v>47</v>
      </c>
      <c r="D17" s="102" t="s">
        <v>47</v>
      </c>
      <c r="E17" s="102" t="s">
        <v>47</v>
      </c>
      <c r="F17" s="102" t="s">
        <v>47</v>
      </c>
      <c r="G17" s="102" t="s">
        <v>47</v>
      </c>
      <c r="H17" s="102" t="s">
        <v>47</v>
      </c>
      <c r="I17" s="102" t="s">
        <v>47</v>
      </c>
      <c r="J17" s="103" t="s">
        <v>47</v>
      </c>
      <c r="K17" s="56"/>
      <c r="L17" s="56"/>
      <c r="M17" s="56"/>
      <c r="N17" s="56"/>
    </row>
    <row r="18" spans="1:14" ht="11.45" customHeight="1" x14ac:dyDescent="0.2">
      <c r="A18" s="100">
        <f>IF(E18&lt;&gt;"",COUNTA($E$10:E17),"")</f>
        <v>7</v>
      </c>
      <c r="B18" s="43" t="s">
        <v>117</v>
      </c>
      <c r="C18" s="102">
        <v>0</v>
      </c>
      <c r="D18" s="102">
        <v>46.1</v>
      </c>
      <c r="E18" s="102" t="s">
        <v>11</v>
      </c>
      <c r="F18" s="102" t="s">
        <v>11</v>
      </c>
      <c r="G18" s="102" t="s">
        <v>11</v>
      </c>
      <c r="H18" s="102" t="s">
        <v>11</v>
      </c>
      <c r="I18" s="102">
        <v>0</v>
      </c>
      <c r="J18" s="103" t="s">
        <v>11</v>
      </c>
    </row>
    <row r="19" spans="1:14" ht="11.45" customHeight="1" x14ac:dyDescent="0.2">
      <c r="A19" s="100">
        <f>IF(E19&lt;&gt;"",COUNTA($E$10:E18),"")</f>
        <v>8</v>
      </c>
      <c r="B19" s="43" t="s">
        <v>116</v>
      </c>
      <c r="C19" s="102">
        <v>0</v>
      </c>
      <c r="D19" s="102">
        <v>139.4</v>
      </c>
      <c r="E19" s="102">
        <v>0</v>
      </c>
      <c r="F19" s="102">
        <v>9.6</v>
      </c>
      <c r="G19" s="102">
        <v>0</v>
      </c>
      <c r="H19" s="102">
        <v>34.299999999999997</v>
      </c>
      <c r="I19" s="102">
        <v>0</v>
      </c>
      <c r="J19" s="103">
        <v>95.5</v>
      </c>
    </row>
    <row r="20" spans="1:14" ht="11.45" customHeight="1" x14ac:dyDescent="0.2">
      <c r="A20" s="100">
        <f>IF(E20&lt;&gt;"",COUNTA($E$10:E19),"")</f>
        <v>9</v>
      </c>
      <c r="B20" s="43" t="s">
        <v>118</v>
      </c>
      <c r="C20" s="102">
        <v>0</v>
      </c>
      <c r="D20" s="102">
        <v>441.5</v>
      </c>
      <c r="E20" s="102">
        <v>0</v>
      </c>
      <c r="F20" s="102">
        <v>50.6</v>
      </c>
      <c r="G20" s="102">
        <v>0</v>
      </c>
      <c r="H20" s="102">
        <v>162.1</v>
      </c>
      <c r="I20" s="102">
        <v>0</v>
      </c>
      <c r="J20" s="103">
        <v>228.7</v>
      </c>
    </row>
    <row r="21" spans="1:14" ht="11.45" customHeight="1" x14ac:dyDescent="0.2">
      <c r="B21" s="106"/>
      <c r="C21" s="96"/>
      <c r="D21" s="96"/>
      <c r="E21" s="96"/>
      <c r="F21" s="96"/>
      <c r="G21" s="96"/>
      <c r="H21" s="96"/>
      <c r="I21" s="96"/>
      <c r="J21" s="96"/>
    </row>
    <row r="22" spans="1:14" ht="11.45" customHeight="1" x14ac:dyDescent="0.2">
      <c r="C22" s="96"/>
      <c r="D22" s="96"/>
      <c r="E22" s="96"/>
      <c r="F22" s="96"/>
      <c r="G22" s="96"/>
      <c r="H22" s="96"/>
      <c r="I22" s="96"/>
      <c r="J22" s="96"/>
    </row>
    <row r="23" spans="1:14" ht="11.45" customHeight="1" x14ac:dyDescent="0.2">
      <c r="C23" s="96"/>
      <c r="D23" s="96"/>
      <c r="E23" s="96"/>
      <c r="F23" s="96"/>
      <c r="G23" s="96"/>
      <c r="H23" s="96"/>
      <c r="I23" s="96"/>
      <c r="J23" s="96"/>
    </row>
    <row r="24" spans="1:14" s="107" customFormat="1" ht="24.95" customHeight="1" x14ac:dyDescent="0.2">
      <c r="A24" s="207" t="s">
        <v>156</v>
      </c>
      <c r="B24" s="208"/>
      <c r="C24" s="223" t="s">
        <v>214</v>
      </c>
      <c r="D24" s="224"/>
      <c r="E24" s="224"/>
      <c r="F24" s="224"/>
      <c r="G24" s="224"/>
      <c r="H24" s="224"/>
      <c r="I24" s="224"/>
      <c r="J24" s="224"/>
      <c r="K24" s="35"/>
      <c r="L24" s="35"/>
      <c r="M24" s="35"/>
      <c r="N24" s="35"/>
    </row>
    <row r="25" spans="1:14" s="81" customFormat="1" ht="11.45" customHeight="1" x14ac:dyDescent="0.2">
      <c r="A25" s="170" t="s">
        <v>153</v>
      </c>
      <c r="B25" s="161" t="s">
        <v>128</v>
      </c>
      <c r="C25" s="218" t="s">
        <v>125</v>
      </c>
      <c r="D25" s="218"/>
      <c r="E25" s="218"/>
      <c r="F25" s="218"/>
      <c r="G25" s="218" t="s">
        <v>127</v>
      </c>
      <c r="H25" s="218"/>
      <c r="I25" s="218"/>
      <c r="J25" s="219"/>
    </row>
    <row r="26" spans="1:14" s="81" customFormat="1" ht="11.45" customHeight="1" x14ac:dyDescent="0.2">
      <c r="A26" s="212"/>
      <c r="B26" s="161"/>
      <c r="C26" s="218"/>
      <c r="D26" s="218"/>
      <c r="E26" s="218"/>
      <c r="F26" s="218"/>
      <c r="G26" s="218" t="s">
        <v>111</v>
      </c>
      <c r="H26" s="218"/>
      <c r="I26" s="218"/>
      <c r="J26" s="219"/>
    </row>
    <row r="27" spans="1:14" s="81" customFormat="1" ht="11.45" customHeight="1" x14ac:dyDescent="0.2">
      <c r="A27" s="212"/>
      <c r="B27" s="161"/>
      <c r="C27" s="218" t="s">
        <v>112</v>
      </c>
      <c r="D27" s="218"/>
      <c r="E27" s="218" t="s">
        <v>61</v>
      </c>
      <c r="F27" s="218"/>
      <c r="G27" s="218" t="s">
        <v>112</v>
      </c>
      <c r="H27" s="218"/>
      <c r="I27" s="218" t="s">
        <v>61</v>
      </c>
      <c r="J27" s="219"/>
    </row>
    <row r="28" spans="1:14" s="81" customFormat="1" ht="11.45" customHeight="1" x14ac:dyDescent="0.2">
      <c r="A28" s="212"/>
      <c r="B28" s="161"/>
      <c r="C28" s="220">
        <v>1000</v>
      </c>
      <c r="D28" s="220"/>
      <c r="E28" s="220"/>
      <c r="F28" s="220"/>
      <c r="G28" s="220"/>
      <c r="H28" s="220"/>
      <c r="I28" s="220"/>
      <c r="J28" s="221"/>
    </row>
    <row r="29" spans="1:14" s="107" customFormat="1" ht="11.45" customHeight="1" x14ac:dyDescent="0.2">
      <c r="A29" s="98">
        <v>1</v>
      </c>
      <c r="B29" s="90">
        <v>2</v>
      </c>
      <c r="C29" s="216">
        <v>3</v>
      </c>
      <c r="D29" s="217"/>
      <c r="E29" s="216">
        <v>4</v>
      </c>
      <c r="F29" s="217"/>
      <c r="G29" s="222">
        <v>5</v>
      </c>
      <c r="H29" s="222"/>
      <c r="I29" s="222">
        <v>6</v>
      </c>
      <c r="J29" s="216"/>
    </row>
    <row r="30" spans="1:14" ht="11.45" customHeight="1" x14ac:dyDescent="0.2">
      <c r="A30" s="116"/>
      <c r="B30" s="71" t="s">
        <v>47</v>
      </c>
      <c r="C30" s="205" t="s">
        <v>47</v>
      </c>
      <c r="D30" s="206"/>
      <c r="E30" s="215" t="s">
        <v>47</v>
      </c>
      <c r="F30" s="215"/>
      <c r="G30" s="205" t="s">
        <v>47</v>
      </c>
      <c r="H30" s="206"/>
      <c r="I30" s="205" t="s">
        <v>47</v>
      </c>
      <c r="J30" s="206"/>
    </row>
    <row r="31" spans="1:14" ht="11.45" customHeight="1" x14ac:dyDescent="0.2">
      <c r="A31" s="101">
        <f>IF(G31&lt;&gt;"",COUNTA($G$31:G31),"")</f>
        <v>1</v>
      </c>
      <c r="B31" s="43" t="s">
        <v>215</v>
      </c>
      <c r="C31" s="209" t="s">
        <v>11</v>
      </c>
      <c r="D31" s="205"/>
      <c r="E31" s="206" t="s">
        <v>0</v>
      </c>
      <c r="F31" s="206"/>
      <c r="G31" s="205" t="s">
        <v>11</v>
      </c>
      <c r="H31" s="205"/>
      <c r="I31" s="205" t="s">
        <v>0</v>
      </c>
      <c r="J31" s="205"/>
    </row>
    <row r="32" spans="1:14" ht="11.45" customHeight="1" x14ac:dyDescent="0.2">
      <c r="A32" s="101">
        <v>2</v>
      </c>
      <c r="B32" s="43" t="s">
        <v>216</v>
      </c>
      <c r="C32" s="209">
        <v>0</v>
      </c>
      <c r="D32" s="205"/>
      <c r="E32" s="206" t="s">
        <v>0</v>
      </c>
      <c r="F32" s="206"/>
      <c r="G32" s="205">
        <v>0</v>
      </c>
      <c r="H32" s="205"/>
      <c r="I32" s="205" t="s">
        <v>0</v>
      </c>
      <c r="J32" s="205"/>
    </row>
    <row r="33" spans="1:10" ht="11.45" customHeight="1" x14ac:dyDescent="0.2">
      <c r="A33" s="101">
        <v>3</v>
      </c>
      <c r="B33" s="43" t="s">
        <v>217</v>
      </c>
      <c r="C33" s="209">
        <v>0</v>
      </c>
      <c r="D33" s="205"/>
      <c r="E33" s="206">
        <v>12.2</v>
      </c>
      <c r="F33" s="206"/>
      <c r="G33" s="205">
        <v>0</v>
      </c>
      <c r="H33" s="205"/>
      <c r="I33" s="205">
        <v>1.5</v>
      </c>
      <c r="J33" s="205"/>
    </row>
    <row r="34" spans="1:10" ht="11.45" customHeight="1" x14ac:dyDescent="0.2">
      <c r="A34" s="101">
        <v>4</v>
      </c>
      <c r="B34" s="43" t="s">
        <v>218</v>
      </c>
      <c r="C34" s="209">
        <v>0</v>
      </c>
      <c r="D34" s="205"/>
      <c r="E34" s="206">
        <v>38.9</v>
      </c>
      <c r="F34" s="206"/>
      <c r="G34" s="205">
        <v>0</v>
      </c>
      <c r="H34" s="205"/>
      <c r="I34" s="205">
        <v>4</v>
      </c>
      <c r="J34" s="205"/>
    </row>
    <row r="35" spans="1:10" ht="11.45" customHeight="1" x14ac:dyDescent="0.2">
      <c r="A35" s="101">
        <v>5</v>
      </c>
      <c r="B35" s="43" t="s">
        <v>219</v>
      </c>
      <c r="C35" s="209">
        <v>0</v>
      </c>
      <c r="D35" s="205"/>
      <c r="E35" s="206">
        <v>356.9</v>
      </c>
      <c r="F35" s="206"/>
      <c r="G35" s="205">
        <v>0</v>
      </c>
      <c r="H35" s="205"/>
      <c r="I35" s="205">
        <v>58.6</v>
      </c>
      <c r="J35" s="205"/>
    </row>
    <row r="36" spans="1:10" ht="11.45" customHeight="1" x14ac:dyDescent="0.2">
      <c r="A36" s="101" t="str">
        <f>IF(E36&lt;&gt;"",COUNTA($E$31:E36),"")</f>
        <v/>
      </c>
      <c r="B36" s="43"/>
      <c r="C36" s="108"/>
      <c r="D36" s="109"/>
      <c r="E36" s="110"/>
      <c r="F36" s="110"/>
      <c r="G36" s="110"/>
      <c r="H36" s="111"/>
      <c r="I36" s="110"/>
      <c r="J36" s="111"/>
    </row>
    <row r="37" spans="1:10" s="56" customFormat="1" ht="11.45" customHeight="1" x14ac:dyDescent="0.2">
      <c r="A37" s="101">
        <f>IF(G37&lt;&gt;"",COUNTA($E$31:E37),"")</f>
        <v>6</v>
      </c>
      <c r="B37" s="62" t="s">
        <v>114</v>
      </c>
      <c r="C37" s="210">
        <v>0.1</v>
      </c>
      <c r="D37" s="204"/>
      <c r="E37" s="211">
        <v>414.9</v>
      </c>
      <c r="F37" s="211"/>
      <c r="G37" s="204">
        <v>0.1</v>
      </c>
      <c r="H37" s="204"/>
      <c r="I37" s="204">
        <v>64.2</v>
      </c>
      <c r="J37" s="204"/>
    </row>
    <row r="38" spans="1:10" ht="11.45" customHeight="1" x14ac:dyDescent="0.2">
      <c r="C38" s="96"/>
      <c r="D38" s="96"/>
      <c r="E38" s="96"/>
      <c r="F38" s="96"/>
      <c r="G38" s="96"/>
      <c r="H38" s="96"/>
      <c r="I38" s="96"/>
      <c r="J38" s="96"/>
    </row>
    <row r="41" spans="1:10" ht="24.95" customHeight="1" x14ac:dyDescent="0.2">
      <c r="A41" s="207" t="s">
        <v>157</v>
      </c>
      <c r="B41" s="208"/>
      <c r="C41" s="166" t="s">
        <v>220</v>
      </c>
      <c r="D41" s="213"/>
      <c r="E41" s="213"/>
      <c r="F41" s="213"/>
      <c r="G41" s="213"/>
      <c r="H41" s="213"/>
      <c r="I41" s="213"/>
      <c r="J41" s="214"/>
    </row>
    <row r="42" spans="1:10" ht="11.45" customHeight="1" x14ac:dyDescent="0.2">
      <c r="A42" s="170" t="s">
        <v>57</v>
      </c>
      <c r="B42" s="161" t="s">
        <v>129</v>
      </c>
      <c r="C42" s="161" t="s">
        <v>125</v>
      </c>
      <c r="D42" s="161"/>
      <c r="E42" s="161"/>
      <c r="F42" s="161"/>
      <c r="G42" s="161" t="s">
        <v>127</v>
      </c>
      <c r="H42" s="161"/>
      <c r="I42" s="161"/>
      <c r="J42" s="162"/>
    </row>
    <row r="43" spans="1:10" ht="11.45" customHeight="1" x14ac:dyDescent="0.2">
      <c r="A43" s="212"/>
      <c r="B43" s="161"/>
      <c r="C43" s="161"/>
      <c r="D43" s="161"/>
      <c r="E43" s="161"/>
      <c r="F43" s="161"/>
      <c r="G43" s="161" t="s">
        <v>110</v>
      </c>
      <c r="H43" s="161"/>
      <c r="I43" s="161"/>
      <c r="J43" s="162"/>
    </row>
    <row r="44" spans="1:10" ht="11.45" customHeight="1" x14ac:dyDescent="0.2">
      <c r="A44" s="212"/>
      <c r="B44" s="161"/>
      <c r="C44" s="161" t="s">
        <v>112</v>
      </c>
      <c r="D44" s="161"/>
      <c r="E44" s="161" t="s">
        <v>61</v>
      </c>
      <c r="F44" s="161"/>
      <c r="G44" s="161" t="s">
        <v>112</v>
      </c>
      <c r="H44" s="161"/>
      <c r="I44" s="161" t="s">
        <v>61</v>
      </c>
      <c r="J44" s="162"/>
    </row>
    <row r="45" spans="1:10" ht="11.45" customHeight="1" x14ac:dyDescent="0.2">
      <c r="A45" s="212"/>
      <c r="B45" s="161"/>
      <c r="C45" s="200">
        <v>1000</v>
      </c>
      <c r="D45" s="200"/>
      <c r="E45" s="200"/>
      <c r="F45" s="200"/>
      <c r="G45" s="200"/>
      <c r="H45" s="200"/>
      <c r="I45" s="200"/>
      <c r="J45" s="201"/>
    </row>
    <row r="46" spans="1:10" s="37" customFormat="1" ht="11.45" customHeight="1" x14ac:dyDescent="0.2">
      <c r="A46" s="98">
        <v>1</v>
      </c>
      <c r="B46" s="90">
        <v>2</v>
      </c>
      <c r="C46" s="225">
        <v>3</v>
      </c>
      <c r="D46" s="225"/>
      <c r="E46" s="225">
        <v>4</v>
      </c>
      <c r="F46" s="225"/>
      <c r="G46" s="225">
        <v>5</v>
      </c>
      <c r="H46" s="225"/>
      <c r="I46" s="225">
        <v>6</v>
      </c>
      <c r="J46" s="226"/>
    </row>
    <row r="47" spans="1:10" s="113" customFormat="1" ht="11.45" customHeight="1" x14ac:dyDescent="0.2">
      <c r="A47" s="116"/>
      <c r="B47" s="112" t="s">
        <v>47</v>
      </c>
      <c r="C47" s="205" t="s">
        <v>47</v>
      </c>
      <c r="D47" s="206"/>
      <c r="E47" s="205" t="s">
        <v>47</v>
      </c>
      <c r="F47" s="205"/>
      <c r="G47" s="205" t="s">
        <v>47</v>
      </c>
      <c r="H47" s="206"/>
      <c r="I47" s="205" t="s">
        <v>47</v>
      </c>
      <c r="J47" s="206"/>
    </row>
    <row r="48" spans="1:10" s="113" customFormat="1" ht="11.45" customHeight="1" x14ac:dyDescent="0.2">
      <c r="A48" s="101">
        <f>IF(G48&lt;&gt;"",COUNTA($G$48:G48),"")</f>
        <v>1</v>
      </c>
      <c r="B48" s="112" t="s">
        <v>255</v>
      </c>
      <c r="C48" s="209">
        <v>0</v>
      </c>
      <c r="D48" s="205"/>
      <c r="E48" s="206">
        <v>12.6</v>
      </c>
      <c r="F48" s="206"/>
      <c r="G48" s="205">
        <v>0</v>
      </c>
      <c r="H48" s="205"/>
      <c r="I48" s="205">
        <v>0.5</v>
      </c>
      <c r="J48" s="205"/>
    </row>
    <row r="49" spans="1:10" s="113" customFormat="1" ht="11.45" customHeight="1" x14ac:dyDescent="0.2">
      <c r="A49" s="101">
        <f>IF(G49&lt;&gt;"",COUNTA($G$48:G49),"")</f>
        <v>2</v>
      </c>
      <c r="B49" s="112" t="s">
        <v>137</v>
      </c>
      <c r="C49" s="209">
        <v>0</v>
      </c>
      <c r="D49" s="205"/>
      <c r="E49" s="206">
        <v>30.2</v>
      </c>
      <c r="F49" s="206"/>
      <c r="G49" s="205">
        <v>0</v>
      </c>
      <c r="H49" s="205"/>
      <c r="I49" s="205" t="s">
        <v>11</v>
      </c>
      <c r="J49" s="205"/>
    </row>
    <row r="50" spans="1:10" s="113" customFormat="1" ht="11.45" customHeight="1" x14ac:dyDescent="0.2">
      <c r="A50" s="101">
        <f>IF(G50&lt;&gt;"",COUNTA($G$48:G50),"")</f>
        <v>3</v>
      </c>
      <c r="B50" s="112" t="s">
        <v>136</v>
      </c>
      <c r="C50" s="209" t="s">
        <v>11</v>
      </c>
      <c r="D50" s="205"/>
      <c r="E50" s="206">
        <v>61.2</v>
      </c>
      <c r="F50" s="206"/>
      <c r="G50" s="205" t="s">
        <v>11</v>
      </c>
      <c r="H50" s="205"/>
      <c r="I50" s="205" t="s">
        <v>11</v>
      </c>
      <c r="J50" s="205"/>
    </row>
    <row r="51" spans="1:10" s="113" customFormat="1" ht="11.45" customHeight="1" x14ac:dyDescent="0.2">
      <c r="A51" s="101">
        <f>IF(G51&lt;&gt;"",COUNTA($G$48:G51),"")</f>
        <v>4</v>
      </c>
      <c r="B51" s="112" t="s">
        <v>135</v>
      </c>
      <c r="C51" s="209">
        <v>0</v>
      </c>
      <c r="D51" s="205"/>
      <c r="E51" s="206">
        <v>89.8</v>
      </c>
      <c r="F51" s="206"/>
      <c r="G51" s="205">
        <v>0</v>
      </c>
      <c r="H51" s="205"/>
      <c r="I51" s="205">
        <v>40.799999999999997</v>
      </c>
      <c r="J51" s="205"/>
    </row>
    <row r="52" spans="1:10" s="113" customFormat="1" ht="11.45" customHeight="1" x14ac:dyDescent="0.2">
      <c r="A52" s="101">
        <f>IF(G52&lt;&gt;"",COUNTA($G$48:G52),"")</f>
        <v>5</v>
      </c>
      <c r="B52" s="112" t="s">
        <v>134</v>
      </c>
      <c r="C52" s="209">
        <v>0</v>
      </c>
      <c r="D52" s="205"/>
      <c r="E52" s="206">
        <v>107.1</v>
      </c>
      <c r="F52" s="206"/>
      <c r="G52" s="205">
        <v>0</v>
      </c>
      <c r="H52" s="205"/>
      <c r="I52" s="205">
        <v>73.3</v>
      </c>
      <c r="J52" s="205"/>
    </row>
    <row r="53" spans="1:10" s="113" customFormat="1" ht="11.45" customHeight="1" x14ac:dyDescent="0.2">
      <c r="A53" s="101">
        <f>IF(G53&lt;&gt;"",COUNTA($G$48:G53),"")</f>
        <v>6</v>
      </c>
      <c r="B53" s="112" t="s">
        <v>133</v>
      </c>
      <c r="C53" s="209">
        <v>0</v>
      </c>
      <c r="D53" s="205"/>
      <c r="E53" s="206">
        <v>190.4</v>
      </c>
      <c r="F53" s="206"/>
      <c r="G53" s="205">
        <v>0</v>
      </c>
      <c r="H53" s="205"/>
      <c r="I53" s="205">
        <v>99.8</v>
      </c>
      <c r="J53" s="205"/>
    </row>
    <row r="54" spans="1:10" s="113" customFormat="1" ht="11.45" customHeight="1" x14ac:dyDescent="0.2">
      <c r="A54" s="101"/>
      <c r="B54" s="112"/>
    </row>
    <row r="55" spans="1:10" s="115" customFormat="1" ht="11.45" customHeight="1" x14ac:dyDescent="0.2">
      <c r="A55" s="101">
        <v>7</v>
      </c>
      <c r="B55" s="114" t="s">
        <v>132</v>
      </c>
      <c r="C55" s="210">
        <v>0.1</v>
      </c>
      <c r="D55" s="204"/>
      <c r="E55" s="211">
        <v>491.4</v>
      </c>
      <c r="F55" s="211"/>
      <c r="G55" s="204">
        <v>0.1</v>
      </c>
      <c r="H55" s="204"/>
      <c r="I55" s="204">
        <v>235</v>
      </c>
      <c r="J55" s="204"/>
    </row>
    <row r="56" spans="1:10" s="113" customFormat="1" ht="11.45" customHeight="1" x14ac:dyDescent="0.2">
      <c r="A56" s="101"/>
      <c r="B56" s="112" t="s">
        <v>130</v>
      </c>
    </row>
    <row r="57" spans="1:10" s="113" customFormat="1" ht="11.45" customHeight="1" x14ac:dyDescent="0.2">
      <c r="A57" s="101">
        <v>8</v>
      </c>
      <c r="B57" s="112" t="s">
        <v>131</v>
      </c>
      <c r="C57" s="209">
        <v>0.1</v>
      </c>
      <c r="D57" s="205"/>
      <c r="E57" s="206">
        <v>387.4</v>
      </c>
      <c r="F57" s="206"/>
      <c r="G57" s="205">
        <v>0.1</v>
      </c>
      <c r="H57" s="205"/>
      <c r="I57" s="205">
        <v>213.8</v>
      </c>
      <c r="J57" s="205"/>
    </row>
    <row r="58" spans="1:10" ht="11.45" customHeight="1" x14ac:dyDescent="0.2">
      <c r="C58" s="96"/>
      <c r="D58" s="96"/>
      <c r="E58" s="96"/>
      <c r="F58" s="96"/>
      <c r="G58" s="96"/>
      <c r="H58" s="96"/>
      <c r="I58" s="96"/>
      <c r="J58" s="96"/>
    </row>
  </sheetData>
  <mergeCells count="108">
    <mergeCell ref="I31:J31"/>
    <mergeCell ref="I32:J32"/>
    <mergeCell ref="I35:J35"/>
    <mergeCell ref="E37:F37"/>
    <mergeCell ref="G33:H33"/>
    <mergeCell ref="G34:H34"/>
    <mergeCell ref="E31:F31"/>
    <mergeCell ref="G43:J43"/>
    <mergeCell ref="E35:F35"/>
    <mergeCell ref="E32:F32"/>
    <mergeCell ref="I33:J33"/>
    <mergeCell ref="C46:D46"/>
    <mergeCell ref="E46:F46"/>
    <mergeCell ref="G46:H46"/>
    <mergeCell ref="I46:J46"/>
    <mergeCell ref="E44:F44"/>
    <mergeCell ref="G44:H44"/>
    <mergeCell ref="I44:J44"/>
    <mergeCell ref="C45:J45"/>
    <mergeCell ref="B42:B45"/>
    <mergeCell ref="G25:J25"/>
    <mergeCell ref="G26:J26"/>
    <mergeCell ref="G29:H29"/>
    <mergeCell ref="I29:J29"/>
    <mergeCell ref="C24:J24"/>
    <mergeCell ref="I4:J5"/>
    <mergeCell ref="C25:F26"/>
    <mergeCell ref="E27:F27"/>
    <mergeCell ref="B3:B7"/>
    <mergeCell ref="C7:J7"/>
    <mergeCell ref="E3:J3"/>
    <mergeCell ref="C3:D5"/>
    <mergeCell ref="E4:F5"/>
    <mergeCell ref="G4:H5"/>
    <mergeCell ref="E29:F29"/>
    <mergeCell ref="C27:D27"/>
    <mergeCell ref="A1:B1"/>
    <mergeCell ref="A2:B2"/>
    <mergeCell ref="C1:J1"/>
    <mergeCell ref="C2:J2"/>
    <mergeCell ref="A24:B24"/>
    <mergeCell ref="I52:J52"/>
    <mergeCell ref="C53:D53"/>
    <mergeCell ref="E53:F53"/>
    <mergeCell ref="G53:H53"/>
    <mergeCell ref="I53:J53"/>
    <mergeCell ref="C29:D29"/>
    <mergeCell ref="I34:J34"/>
    <mergeCell ref="C37:D37"/>
    <mergeCell ref="I30:J30"/>
    <mergeCell ref="C35:D35"/>
    <mergeCell ref="G27:H27"/>
    <mergeCell ref="I27:J27"/>
    <mergeCell ref="C28:J28"/>
    <mergeCell ref="G35:H35"/>
    <mergeCell ref="A25:A28"/>
    <mergeCell ref="C32:D32"/>
    <mergeCell ref="A3:A7"/>
    <mergeCell ref="B25:B28"/>
    <mergeCell ref="E50:F50"/>
    <mergeCell ref="C57:D57"/>
    <mergeCell ref="E57:F57"/>
    <mergeCell ref="G57:H57"/>
    <mergeCell ref="I57:J57"/>
    <mergeCell ref="G30:H30"/>
    <mergeCell ref="G31:H31"/>
    <mergeCell ref="G32:H32"/>
    <mergeCell ref="C30:D30"/>
    <mergeCell ref="C44:D44"/>
    <mergeCell ref="C52:D52"/>
    <mergeCell ref="E52:F52"/>
    <mergeCell ref="G52:H52"/>
    <mergeCell ref="E33:F33"/>
    <mergeCell ref="E34:F34"/>
    <mergeCell ref="I49:J49"/>
    <mergeCell ref="E49:F49"/>
    <mergeCell ref="G49:H49"/>
    <mergeCell ref="C41:J41"/>
    <mergeCell ref="I37:J37"/>
    <mergeCell ref="C31:D31"/>
    <mergeCell ref="C33:D33"/>
    <mergeCell ref="C34:D34"/>
    <mergeCell ref="G37:H37"/>
    <mergeCell ref="E30:F30"/>
    <mergeCell ref="G55:H55"/>
    <mergeCell ref="I55:J55"/>
    <mergeCell ref="I47:J47"/>
    <mergeCell ref="G47:H47"/>
    <mergeCell ref="A41:B41"/>
    <mergeCell ref="G50:H50"/>
    <mergeCell ref="I50:J50"/>
    <mergeCell ref="G51:H51"/>
    <mergeCell ref="I51:J51"/>
    <mergeCell ref="E48:F48"/>
    <mergeCell ref="C51:D51"/>
    <mergeCell ref="G48:H48"/>
    <mergeCell ref="C47:D47"/>
    <mergeCell ref="C42:F43"/>
    <mergeCell ref="G42:J42"/>
    <mergeCell ref="I48:J48"/>
    <mergeCell ref="C48:D48"/>
    <mergeCell ref="C49:D49"/>
    <mergeCell ref="E47:F47"/>
    <mergeCell ref="C55:D55"/>
    <mergeCell ref="E55:F55"/>
    <mergeCell ref="C50:D50"/>
    <mergeCell ref="E51:F51"/>
    <mergeCell ref="A42:A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42578125" defaultRowHeight="12" x14ac:dyDescent="0.2"/>
  <cols>
    <col min="1" max="1" width="5.7109375" style="121" customWidth="1"/>
    <col min="2" max="2" width="80.7109375" style="10" customWidth="1"/>
    <col min="3" max="16384" width="11.42578125" style="10"/>
  </cols>
  <sheetData>
    <row r="1" spans="1:2" s="14" customFormat="1" ht="50.1" customHeight="1" x14ac:dyDescent="0.2">
      <c r="A1" s="227" t="s">
        <v>140</v>
      </c>
      <c r="B1" s="227"/>
    </row>
    <row r="2" spans="1:2" ht="12" customHeight="1" x14ac:dyDescent="0.2">
      <c r="A2" s="117" t="s">
        <v>141</v>
      </c>
      <c r="B2" s="118" t="s">
        <v>191</v>
      </c>
    </row>
    <row r="3" spans="1:2" ht="8.1" customHeight="1" x14ac:dyDescent="0.2">
      <c r="A3" s="117"/>
      <c r="B3" s="118"/>
    </row>
    <row r="4" spans="1:2" ht="12" customHeight="1" x14ac:dyDescent="0.2">
      <c r="A4" s="117" t="s">
        <v>142</v>
      </c>
      <c r="B4" s="118" t="s">
        <v>192</v>
      </c>
    </row>
    <row r="5" spans="1:2" ht="8.1" customHeight="1" x14ac:dyDescent="0.2">
      <c r="A5" s="117"/>
      <c r="B5" s="118"/>
    </row>
    <row r="6" spans="1:2" ht="12" customHeight="1" x14ac:dyDescent="0.2">
      <c r="A6" s="117" t="s">
        <v>143</v>
      </c>
      <c r="B6" s="118" t="s">
        <v>193</v>
      </c>
    </row>
    <row r="7" spans="1:2" ht="8.1" customHeight="1" x14ac:dyDescent="0.2">
      <c r="A7" s="117"/>
      <c r="B7" s="118"/>
    </row>
    <row r="8" spans="1:2" ht="12" customHeight="1" x14ac:dyDescent="0.2">
      <c r="A8" s="117" t="s">
        <v>144</v>
      </c>
      <c r="B8" s="118" t="s">
        <v>194</v>
      </c>
    </row>
    <row r="9" spans="1:2" ht="8.1" customHeight="1" x14ac:dyDescent="0.2">
      <c r="A9" s="117"/>
      <c r="B9" s="118"/>
    </row>
    <row r="10" spans="1:2" ht="12" customHeight="1" x14ac:dyDescent="0.2">
      <c r="A10" s="117"/>
      <c r="B10" s="118"/>
    </row>
    <row r="11" spans="1:2" ht="8.1" customHeight="1" x14ac:dyDescent="0.2">
      <c r="A11" s="117"/>
      <c r="B11" s="118"/>
    </row>
    <row r="12" spans="1:2" ht="12" customHeight="1" x14ac:dyDescent="0.2">
      <c r="A12" s="117"/>
      <c r="B12" s="118"/>
    </row>
    <row r="13" spans="1:2" ht="8.1" customHeight="1" x14ac:dyDescent="0.2">
      <c r="A13" s="117"/>
      <c r="B13" s="118"/>
    </row>
    <row r="14" spans="1:2" ht="12" customHeight="1" x14ac:dyDescent="0.2">
      <c r="A14" s="117"/>
      <c r="B14" s="118"/>
    </row>
    <row r="15" spans="1:2" ht="8.1" customHeight="1" x14ac:dyDescent="0.2">
      <c r="A15" s="117"/>
      <c r="B15" s="118"/>
    </row>
    <row r="16" spans="1:2" ht="12" customHeight="1" x14ac:dyDescent="0.2">
      <c r="A16" s="117"/>
      <c r="B16" s="119"/>
    </row>
    <row r="17" spans="1:2" ht="8.1" customHeight="1" x14ac:dyDescent="0.2">
      <c r="A17" s="13"/>
      <c r="B17" s="119"/>
    </row>
    <row r="18" spans="1:2" ht="12" customHeight="1" x14ac:dyDescent="0.2">
      <c r="A18" s="13"/>
      <c r="B18" s="119"/>
    </row>
    <row r="19" spans="1:2" ht="8.1" customHeight="1" x14ac:dyDescent="0.2">
      <c r="A19" s="13"/>
      <c r="B19" s="119"/>
    </row>
    <row r="20" spans="1:2" ht="12" customHeight="1" x14ac:dyDescent="0.2">
      <c r="A20" s="13"/>
      <c r="B20" s="119"/>
    </row>
    <row r="21" spans="1:2" ht="8.1" customHeight="1" x14ac:dyDescent="0.2">
      <c r="A21" s="13"/>
      <c r="B21" s="119"/>
    </row>
    <row r="22" spans="1:2" ht="12" customHeight="1" x14ac:dyDescent="0.2">
      <c r="A22" s="13"/>
      <c r="B22" s="119"/>
    </row>
    <row r="23" spans="1:2" ht="8.1" customHeight="1" x14ac:dyDescent="0.2">
      <c r="A23" s="13"/>
      <c r="B23" s="119"/>
    </row>
    <row r="24" spans="1:2" ht="12" customHeight="1" x14ac:dyDescent="0.2">
      <c r="A24" s="13"/>
      <c r="B24" s="119"/>
    </row>
    <row r="25" spans="1:2" ht="12" customHeight="1" x14ac:dyDescent="0.2">
      <c r="A25" s="13"/>
      <c r="B25" s="119"/>
    </row>
    <row r="26" spans="1:2" ht="12" customHeight="1" x14ac:dyDescent="0.2">
      <c r="A26" s="13"/>
      <c r="B26" s="119"/>
    </row>
    <row r="27" spans="1:2" ht="12" customHeight="1" x14ac:dyDescent="0.2">
      <c r="A27" s="13"/>
      <c r="B27" s="119"/>
    </row>
    <row r="28" spans="1:2" ht="12" customHeight="1" x14ac:dyDescent="0.2">
      <c r="A28" s="13"/>
      <c r="B28" s="119"/>
    </row>
    <row r="29" spans="1:2" ht="12" customHeight="1" x14ac:dyDescent="0.2">
      <c r="A29" s="13"/>
      <c r="B29" s="119"/>
    </row>
    <row r="30" spans="1:2" ht="12" customHeight="1" x14ac:dyDescent="0.2">
      <c r="A30" s="13"/>
      <c r="B30" s="119"/>
    </row>
    <row r="31" spans="1:2" ht="12" customHeight="1" x14ac:dyDescent="0.2">
      <c r="A31" s="13"/>
      <c r="B31" s="119"/>
    </row>
    <row r="32" spans="1:2" ht="12" customHeight="1" x14ac:dyDescent="0.2">
      <c r="A32" s="13"/>
      <c r="B32" s="119"/>
    </row>
    <row r="33" spans="1:2" ht="12" customHeight="1" x14ac:dyDescent="0.2">
      <c r="A33" s="13"/>
      <c r="B33" s="119"/>
    </row>
    <row r="34" spans="1:2" ht="12" customHeight="1" x14ac:dyDescent="0.2">
      <c r="A34" s="13"/>
      <c r="B34" s="119"/>
    </row>
    <row r="35" spans="1:2" ht="12" customHeight="1" x14ac:dyDescent="0.2">
      <c r="A35" s="13"/>
      <c r="B35" s="119"/>
    </row>
    <row r="36" spans="1:2" ht="12" customHeight="1" x14ac:dyDescent="0.2">
      <c r="A36" s="13"/>
      <c r="B36" s="119"/>
    </row>
    <row r="37" spans="1:2" ht="12" customHeight="1" x14ac:dyDescent="0.2">
      <c r="A37" s="13"/>
      <c r="B37" s="119"/>
    </row>
    <row r="38" spans="1:2" ht="12" customHeight="1" x14ac:dyDescent="0.2">
      <c r="A38" s="13"/>
      <c r="B38" s="119"/>
    </row>
    <row r="39" spans="1:2" ht="12" customHeight="1" x14ac:dyDescent="0.2">
      <c r="A39" s="13"/>
      <c r="B39" s="119"/>
    </row>
    <row r="40" spans="1:2" ht="12" customHeight="1" x14ac:dyDescent="0.2">
      <c r="A40" s="13"/>
      <c r="B40" s="119"/>
    </row>
    <row r="41" spans="1:2" ht="12" customHeight="1" x14ac:dyDescent="0.2">
      <c r="A41" s="13"/>
      <c r="B41" s="119"/>
    </row>
    <row r="42" spans="1:2" ht="12" customHeight="1" x14ac:dyDescent="0.2">
      <c r="A42" s="13"/>
      <c r="B42" s="119"/>
    </row>
    <row r="43" spans="1:2" ht="12" customHeight="1" x14ac:dyDescent="0.2">
      <c r="A43" s="13"/>
      <c r="B43" s="119"/>
    </row>
    <row r="44" spans="1:2" ht="12" customHeight="1" x14ac:dyDescent="0.2">
      <c r="A44" s="23"/>
    </row>
    <row r="45" spans="1:2" ht="12" customHeight="1" x14ac:dyDescent="0.2">
      <c r="A45" s="13"/>
    </row>
    <row r="46" spans="1:2" ht="12" customHeight="1" x14ac:dyDescent="0.2">
      <c r="A46" s="13"/>
    </row>
    <row r="47" spans="1:2" ht="12" customHeight="1" x14ac:dyDescent="0.2">
      <c r="A47" s="13"/>
    </row>
    <row r="48" spans="1:2" ht="12" customHeight="1" x14ac:dyDescent="0.2">
      <c r="A48" s="13"/>
    </row>
    <row r="49" spans="1:1" ht="12" customHeight="1" x14ac:dyDescent="0.2">
      <c r="A49" s="13"/>
    </row>
    <row r="50" spans="1:1" ht="12" customHeight="1" x14ac:dyDescent="0.2">
      <c r="A50" s="13"/>
    </row>
    <row r="51" spans="1:1" ht="12" customHeight="1" x14ac:dyDescent="0.2">
      <c r="A51" s="13"/>
    </row>
    <row r="52" spans="1:1" ht="12" customHeight="1" x14ac:dyDescent="0.2">
      <c r="A52" s="23"/>
    </row>
    <row r="53" spans="1:1" ht="12" customHeight="1" x14ac:dyDescent="0.2">
      <c r="A53" s="13"/>
    </row>
    <row r="54" spans="1:1" ht="12" customHeight="1" x14ac:dyDescent="0.2">
      <c r="A54" s="120"/>
    </row>
    <row r="55" spans="1:1" ht="12" customHeight="1" x14ac:dyDescent="0.2">
      <c r="A55" s="13"/>
    </row>
    <row r="56" spans="1:1" ht="12" customHeight="1" x14ac:dyDescent="0.2">
      <c r="A56" s="23"/>
    </row>
    <row r="57" spans="1:1" ht="12" customHeight="1" x14ac:dyDescent="0.2">
      <c r="A57" s="13"/>
    </row>
    <row r="58" spans="1:1" ht="12" customHeight="1" x14ac:dyDescent="0.2">
      <c r="A58" s="120"/>
    </row>
    <row r="59" spans="1:1" ht="12" customHeight="1" x14ac:dyDescent="0.2">
      <c r="A59" s="13"/>
    </row>
    <row r="60" spans="1:1" ht="12" customHeight="1" x14ac:dyDescent="0.2">
      <c r="A60" s="13"/>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140" zoomScaleNormal="140" workbookViewId="0">
      <selection sqref="A1:C1"/>
    </sheetView>
  </sheetViews>
  <sheetFormatPr baseColWidth="10" defaultColWidth="11.42578125" defaultRowHeight="11.45" customHeight="1" x14ac:dyDescent="0.2"/>
  <cols>
    <col min="1" max="1" width="12.7109375" style="27" customWidth="1"/>
    <col min="2" max="2" width="70.7109375" style="28" customWidth="1"/>
    <col min="3" max="3" width="8.7109375" style="10" customWidth="1"/>
    <col min="4" max="16384" width="11.42578125" style="10"/>
  </cols>
  <sheetData>
    <row r="1" spans="1:3" ht="50.1" customHeight="1" x14ac:dyDescent="0.2">
      <c r="A1" s="146" t="s">
        <v>18</v>
      </c>
      <c r="B1" s="146"/>
      <c r="C1" s="146"/>
    </row>
    <row r="2" spans="1:3" s="13" customFormat="1" ht="12" x14ac:dyDescent="0.2">
      <c r="A2" s="11"/>
      <c r="B2" s="12"/>
      <c r="C2" s="13" t="s">
        <v>19</v>
      </c>
    </row>
    <row r="3" spans="1:3" s="14" customFormat="1" ht="23.25" customHeight="1" x14ac:dyDescent="0.2">
      <c r="A3" s="147" t="s">
        <v>21</v>
      </c>
      <c r="B3" s="147"/>
      <c r="C3" s="13">
        <v>3</v>
      </c>
    </row>
    <row r="4" spans="1:3" s="14" customFormat="1" ht="12" customHeight="1" x14ac:dyDescent="0.2">
      <c r="A4" s="15"/>
      <c r="B4" s="15"/>
      <c r="C4" s="13"/>
    </row>
    <row r="5" spans="1:3" s="14" customFormat="1" ht="12" customHeight="1" x14ac:dyDescent="0.2">
      <c r="A5" s="16" t="s">
        <v>169</v>
      </c>
      <c r="B5" s="17" t="s">
        <v>170</v>
      </c>
      <c r="C5" s="13"/>
    </row>
    <row r="6" spans="1:3" s="14" customFormat="1" ht="12" customHeight="1" x14ac:dyDescent="0.2">
      <c r="A6" s="18"/>
      <c r="B6" s="12"/>
      <c r="C6" s="13"/>
    </row>
    <row r="7" spans="1:3" s="20" customFormat="1" ht="12" customHeight="1" x14ac:dyDescent="0.2">
      <c r="A7" s="18" t="s">
        <v>171</v>
      </c>
      <c r="B7" s="19" t="s">
        <v>228</v>
      </c>
      <c r="C7" s="13">
        <v>4</v>
      </c>
    </row>
    <row r="8" spans="1:3" ht="6.95" customHeight="1" x14ac:dyDescent="0.2">
      <c r="A8" s="18"/>
      <c r="B8" s="19"/>
    </row>
    <row r="9" spans="1:3" ht="12" customHeight="1" x14ac:dyDescent="0.2">
      <c r="A9" s="21" t="s">
        <v>159</v>
      </c>
      <c r="B9" s="22" t="s">
        <v>184</v>
      </c>
      <c r="C9" s="10">
        <v>5</v>
      </c>
    </row>
    <row r="10" spans="1:3" ht="12" customHeight="1" x14ac:dyDescent="0.2">
      <c r="A10" s="21"/>
      <c r="B10" s="22" t="s">
        <v>183</v>
      </c>
      <c r="C10" s="10">
        <v>5</v>
      </c>
    </row>
    <row r="11" spans="1:3" s="20" customFormat="1" ht="12" customHeight="1" x14ac:dyDescent="0.2">
      <c r="A11" s="18"/>
      <c r="B11" s="19"/>
      <c r="C11" s="23"/>
    </row>
    <row r="12" spans="1:3" s="20" customFormat="1" ht="12" customHeight="1" x14ac:dyDescent="0.2">
      <c r="A12" s="16" t="s">
        <v>172</v>
      </c>
      <c r="B12" s="24" t="s">
        <v>229</v>
      </c>
      <c r="C12" s="23"/>
    </row>
    <row r="13" spans="1:3" s="20" customFormat="1" ht="12" customHeight="1" x14ac:dyDescent="0.2">
      <c r="A13" s="18"/>
      <c r="B13" s="19"/>
      <c r="C13" s="23"/>
    </row>
    <row r="14" spans="1:3" s="14" customFormat="1" ht="11.45" customHeight="1" x14ac:dyDescent="0.2">
      <c r="A14" s="18" t="s">
        <v>160</v>
      </c>
      <c r="B14" s="25" t="s">
        <v>177</v>
      </c>
      <c r="C14" s="13">
        <v>6</v>
      </c>
    </row>
    <row r="15" spans="1:3" ht="6.95" customHeight="1" x14ac:dyDescent="0.2">
      <c r="A15" s="18"/>
      <c r="B15" s="19"/>
    </row>
    <row r="16" spans="1:3" ht="11.45" customHeight="1" x14ac:dyDescent="0.2">
      <c r="A16" s="21" t="s">
        <v>159</v>
      </c>
      <c r="B16" s="26" t="s">
        <v>230</v>
      </c>
      <c r="C16" s="10">
        <v>6</v>
      </c>
    </row>
    <row r="17" spans="1:3" ht="11.45" customHeight="1" x14ac:dyDescent="0.2">
      <c r="A17" s="21"/>
      <c r="B17" s="22" t="s">
        <v>231</v>
      </c>
      <c r="C17" s="10">
        <v>7</v>
      </c>
    </row>
    <row r="18" spans="1:3" ht="11.45" customHeight="1" x14ac:dyDescent="0.2">
      <c r="A18" s="21"/>
      <c r="B18" s="22"/>
    </row>
    <row r="19" spans="1:3" s="14" customFormat="1" ht="11.45" customHeight="1" x14ac:dyDescent="0.2">
      <c r="A19" s="18" t="s">
        <v>161</v>
      </c>
      <c r="B19" s="25" t="s">
        <v>178</v>
      </c>
      <c r="C19" s="13">
        <v>8</v>
      </c>
    </row>
    <row r="20" spans="1:3" ht="6.95" customHeight="1" x14ac:dyDescent="0.2">
      <c r="A20" s="18"/>
      <c r="B20" s="19"/>
    </row>
    <row r="21" spans="1:3" ht="11.45" customHeight="1" x14ac:dyDescent="0.2">
      <c r="A21" s="21" t="s">
        <v>159</v>
      </c>
      <c r="B21" s="22" t="s">
        <v>232</v>
      </c>
      <c r="C21" s="10">
        <v>9</v>
      </c>
    </row>
    <row r="22" spans="1:3" ht="11.45" customHeight="1" x14ac:dyDescent="0.2">
      <c r="A22" s="21"/>
      <c r="B22" s="26" t="s">
        <v>233</v>
      </c>
      <c r="C22" s="10">
        <v>9</v>
      </c>
    </row>
    <row r="23" spans="1:3" ht="11.45" customHeight="1" x14ac:dyDescent="0.2">
      <c r="A23" s="21"/>
      <c r="B23" s="26"/>
    </row>
    <row r="24" spans="1:3" s="14" customFormat="1" ht="11.45" customHeight="1" x14ac:dyDescent="0.2">
      <c r="A24" s="18" t="s">
        <v>162</v>
      </c>
      <c r="B24" s="25" t="s">
        <v>179</v>
      </c>
      <c r="C24" s="13">
        <v>10</v>
      </c>
    </row>
    <row r="25" spans="1:3" s="20" customFormat="1" ht="12" customHeight="1" x14ac:dyDescent="0.2">
      <c r="A25" s="18"/>
      <c r="B25" s="19"/>
      <c r="C25" s="23"/>
    </row>
    <row r="26" spans="1:3" s="20" customFormat="1" ht="12" customHeight="1" x14ac:dyDescent="0.2">
      <c r="A26" s="16" t="s">
        <v>173</v>
      </c>
      <c r="B26" s="24" t="s">
        <v>234</v>
      </c>
      <c r="C26" s="23"/>
    </row>
    <row r="27" spans="1:3" s="20" customFormat="1" ht="12" customHeight="1" x14ac:dyDescent="0.2">
      <c r="A27" s="18"/>
      <c r="B27" s="19"/>
      <c r="C27" s="23"/>
    </row>
    <row r="28" spans="1:3" s="14" customFormat="1" ht="11.45" customHeight="1" x14ac:dyDescent="0.2">
      <c r="A28" s="18" t="s">
        <v>163</v>
      </c>
      <c r="B28" s="25" t="s">
        <v>196</v>
      </c>
      <c r="C28" s="13">
        <v>12</v>
      </c>
    </row>
    <row r="29" spans="1:3" ht="11.45" customHeight="1" x14ac:dyDescent="0.2">
      <c r="A29" s="21"/>
      <c r="B29" s="26"/>
    </row>
    <row r="30" spans="1:3" s="14" customFormat="1" ht="12" customHeight="1" x14ac:dyDescent="0.2">
      <c r="A30" s="18" t="s">
        <v>164</v>
      </c>
      <c r="B30" s="25" t="s">
        <v>180</v>
      </c>
      <c r="C30" s="13">
        <v>13</v>
      </c>
    </row>
    <row r="31" spans="1:3" s="14" customFormat="1" ht="11.45" customHeight="1" x14ac:dyDescent="0.2">
      <c r="A31" s="18"/>
      <c r="B31" s="25"/>
      <c r="C31" s="13"/>
    </row>
    <row r="32" spans="1:3" s="14" customFormat="1" ht="12" customHeight="1" x14ac:dyDescent="0.2">
      <c r="A32" s="18" t="s">
        <v>165</v>
      </c>
      <c r="B32" s="25" t="s">
        <v>181</v>
      </c>
      <c r="C32" s="13">
        <v>13</v>
      </c>
    </row>
    <row r="33" spans="1:3" s="14" customFormat="1" ht="11.45" customHeight="1" x14ac:dyDescent="0.2">
      <c r="A33" s="18"/>
      <c r="B33" s="25"/>
      <c r="C33" s="13"/>
    </row>
    <row r="34" spans="1:3" s="14" customFormat="1" ht="12" customHeight="1" x14ac:dyDescent="0.2">
      <c r="A34" s="18" t="s">
        <v>166</v>
      </c>
      <c r="B34" s="25" t="s">
        <v>182</v>
      </c>
      <c r="C34" s="13">
        <v>13</v>
      </c>
    </row>
    <row r="35" spans="1:3" s="14" customFormat="1" ht="11.45" customHeight="1" x14ac:dyDescent="0.2">
      <c r="A35" s="18"/>
      <c r="B35" s="25"/>
      <c r="C35" s="13"/>
    </row>
    <row r="36" spans="1:3" ht="30" customHeight="1" x14ac:dyDescent="0.2">
      <c r="A36" s="147" t="s">
        <v>140</v>
      </c>
      <c r="B36" s="147"/>
      <c r="C36" s="14">
        <v>14</v>
      </c>
    </row>
  </sheetData>
  <mergeCells count="3">
    <mergeCell ref="A1:C1"/>
    <mergeCell ref="A3:B3"/>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ht="50.1" customHeight="1" x14ac:dyDescent="0.2">
      <c r="A1" s="29" t="s">
        <v>21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7"/>
  <sheetViews>
    <sheetView zoomScale="140" zoomScaleNormal="140" workbookViewId="0">
      <pane xSplit="2" ySplit="6" topLeftCell="C7" activePane="bottomRight" state="frozen"/>
      <selection activeCell="A9" sqref="A9:D9"/>
      <selection pane="topRight" activeCell="A9" sqref="A9:D9"/>
      <selection pane="bottomLeft" activeCell="A9" sqref="A9:D9"/>
      <selection pane="bottomRight" sqref="A1:B1"/>
    </sheetView>
  </sheetViews>
  <sheetFormatPr baseColWidth="10" defaultRowHeight="11.25" x14ac:dyDescent="0.2"/>
  <cols>
    <col min="1" max="1" width="3.7109375" style="35" customWidth="1"/>
    <col min="2" max="2" width="49.7109375" style="35" customWidth="1"/>
    <col min="3" max="4" width="12.28515625" style="49" customWidth="1"/>
    <col min="5" max="5" width="13.7109375" style="50" customWidth="1"/>
    <col min="6" max="16384" width="11.42578125" style="35"/>
  </cols>
  <sheetData>
    <row r="1" spans="1:5" ht="24.95" customHeight="1" x14ac:dyDescent="0.2">
      <c r="A1" s="148" t="s">
        <v>169</v>
      </c>
      <c r="B1" s="149"/>
      <c r="C1" s="150" t="s">
        <v>170</v>
      </c>
      <c r="D1" s="150"/>
      <c r="E1" s="151"/>
    </row>
    <row r="2" spans="1:5" ht="24.95" customHeight="1" x14ac:dyDescent="0.2">
      <c r="A2" s="159" t="s">
        <v>174</v>
      </c>
      <c r="B2" s="160"/>
      <c r="C2" s="152" t="s">
        <v>236</v>
      </c>
      <c r="D2" s="153"/>
      <c r="E2" s="154"/>
    </row>
    <row r="3" spans="1:5" ht="11.45" customHeight="1" x14ac:dyDescent="0.2">
      <c r="A3" s="155" t="s">
        <v>57</v>
      </c>
      <c r="B3" s="156" t="s">
        <v>22</v>
      </c>
      <c r="C3" s="157">
        <v>2021</v>
      </c>
      <c r="D3" s="157">
        <v>2022</v>
      </c>
      <c r="E3" s="158" t="s">
        <v>235</v>
      </c>
    </row>
    <row r="4" spans="1:5" ht="11.45" customHeight="1" x14ac:dyDescent="0.2">
      <c r="A4" s="155"/>
      <c r="B4" s="156"/>
      <c r="C4" s="157"/>
      <c r="D4" s="157"/>
      <c r="E4" s="158"/>
    </row>
    <row r="5" spans="1:5" ht="11.45" customHeight="1" x14ac:dyDescent="0.2">
      <c r="A5" s="155"/>
      <c r="B5" s="156"/>
      <c r="C5" s="157" t="s">
        <v>23</v>
      </c>
      <c r="D5" s="157"/>
      <c r="E5" s="36" t="s">
        <v>24</v>
      </c>
    </row>
    <row r="6" spans="1:5" s="37" customFormat="1" ht="11.45" customHeight="1" x14ac:dyDescent="0.2">
      <c r="A6" s="30">
        <v>1</v>
      </c>
      <c r="B6" s="31">
        <v>2</v>
      </c>
      <c r="C6" s="32">
        <v>3</v>
      </c>
      <c r="D6" s="32">
        <v>4</v>
      </c>
      <c r="E6" s="33">
        <v>5</v>
      </c>
    </row>
    <row r="7" spans="1:5" ht="11.45" customHeight="1" x14ac:dyDescent="0.2">
      <c r="A7" s="51"/>
      <c r="B7" s="38"/>
      <c r="C7" s="39"/>
      <c r="D7" s="40"/>
      <c r="E7" s="41"/>
    </row>
    <row r="8" spans="1:5" ht="11.45" customHeight="1" x14ac:dyDescent="0.2">
      <c r="A8" s="34">
        <f>IF(C8&lt;&gt;"",COUNTA($C8:C$8),"")</f>
        <v>1</v>
      </c>
      <c r="B8" s="42" t="s">
        <v>25</v>
      </c>
      <c r="C8" s="39">
        <v>96362</v>
      </c>
      <c r="D8" s="40">
        <v>91521</v>
      </c>
      <c r="E8" s="41">
        <f>D8*100/C8-100</f>
        <v>-5.0237645544924305</v>
      </c>
    </row>
    <row r="9" spans="1:5" ht="11.45" customHeight="1" x14ac:dyDescent="0.2">
      <c r="A9" s="34">
        <f>IF(C9&lt;&gt;"",COUNTA($C$8:C9),"")</f>
        <v>2</v>
      </c>
      <c r="B9" s="42" t="s">
        <v>33</v>
      </c>
      <c r="C9" s="39">
        <v>36709</v>
      </c>
      <c r="D9" s="40">
        <f>D10+D11</f>
        <v>39606</v>
      </c>
      <c r="E9" s="41">
        <f t="shared" ref="E9:E25" si="0">D9*100/C9-100</f>
        <v>7.8917976518020083</v>
      </c>
    </row>
    <row r="10" spans="1:5" ht="11.45" customHeight="1" x14ac:dyDescent="0.2">
      <c r="A10" s="34">
        <f>IF(C10&lt;&gt;"",COUNTA($C$8:C10),"")</f>
        <v>3</v>
      </c>
      <c r="B10" s="42" t="s">
        <v>34</v>
      </c>
      <c r="C10" s="39">
        <v>8044</v>
      </c>
      <c r="D10" s="40">
        <v>12826</v>
      </c>
      <c r="E10" s="41">
        <f t="shared" si="0"/>
        <v>59.44803580308303</v>
      </c>
    </row>
    <row r="11" spans="1:5" ht="11.45" customHeight="1" x14ac:dyDescent="0.2">
      <c r="A11" s="34">
        <f>IF(C11&lt;&gt;"",COUNTA($C$8:C11),"")</f>
        <v>4</v>
      </c>
      <c r="B11" s="42" t="s">
        <v>35</v>
      </c>
      <c r="C11" s="39">
        <v>28665</v>
      </c>
      <c r="D11" s="40">
        <v>26780</v>
      </c>
      <c r="E11" s="41">
        <f t="shared" si="0"/>
        <v>-6.5759637188208586</v>
      </c>
    </row>
    <row r="12" spans="1:5" ht="11.45" customHeight="1" x14ac:dyDescent="0.2">
      <c r="A12" s="34">
        <f>IF(C12&lt;&gt;"",COUNTA($C$8:C12),"")</f>
        <v>5</v>
      </c>
      <c r="B12" s="42" t="s">
        <v>26</v>
      </c>
      <c r="C12" s="39">
        <v>93356</v>
      </c>
      <c r="D12" s="40">
        <f>D13+D14</f>
        <v>98961</v>
      </c>
      <c r="E12" s="41">
        <f t="shared" si="0"/>
        <v>6.0038990530871104</v>
      </c>
    </row>
    <row r="13" spans="1:5" ht="11.45" customHeight="1" x14ac:dyDescent="0.2">
      <c r="A13" s="34">
        <f>IF(C13&lt;&gt;"",COUNTA($C$8:C13),"")</f>
        <v>6</v>
      </c>
      <c r="B13" s="42" t="s">
        <v>34</v>
      </c>
      <c r="C13" s="39">
        <v>16728</v>
      </c>
      <c r="D13" s="40">
        <v>22645</v>
      </c>
      <c r="E13" s="41">
        <f t="shared" si="0"/>
        <v>35.371831659493068</v>
      </c>
    </row>
    <row r="14" spans="1:5" ht="11.45" customHeight="1" x14ac:dyDescent="0.2">
      <c r="A14" s="34">
        <f>IF(C14&lt;&gt;"",COUNTA($C$8:C14),"")</f>
        <v>7</v>
      </c>
      <c r="B14" s="42" t="s">
        <v>36</v>
      </c>
      <c r="C14" s="39">
        <v>76628</v>
      </c>
      <c r="D14" s="40">
        <v>76316</v>
      </c>
      <c r="E14" s="41">
        <f t="shared" si="0"/>
        <v>-0.40716187294461292</v>
      </c>
    </row>
    <row r="15" spans="1:5" ht="11.45" customHeight="1" x14ac:dyDescent="0.2">
      <c r="A15" s="34">
        <f>IF(C15&lt;&gt;"",COUNTA($C$8:C15),"")</f>
        <v>8</v>
      </c>
      <c r="B15" s="42" t="s">
        <v>44</v>
      </c>
      <c r="C15" s="39">
        <v>6118</v>
      </c>
      <c r="D15" s="40">
        <v>6249</v>
      </c>
      <c r="E15" s="41">
        <f t="shared" si="0"/>
        <v>2.1412226217718171</v>
      </c>
    </row>
    <row r="16" spans="1:5" ht="11.45" customHeight="1" x14ac:dyDescent="0.2">
      <c r="A16" s="34">
        <f>IF(C16&lt;&gt;"",COUNTA($C$8:C16),"")</f>
        <v>9</v>
      </c>
      <c r="B16" s="42" t="s">
        <v>45</v>
      </c>
      <c r="C16" s="39">
        <v>70510</v>
      </c>
      <c r="D16" s="40">
        <v>70067</v>
      </c>
      <c r="E16" s="41">
        <f t="shared" si="0"/>
        <v>-0.62827967664161122</v>
      </c>
    </row>
    <row r="17" spans="1:5" ht="11.45" customHeight="1" x14ac:dyDescent="0.2">
      <c r="A17" s="34">
        <f>IF(C17&lt;&gt;"",COUNTA($C$8:C17),"")</f>
        <v>10</v>
      </c>
      <c r="B17" s="42" t="s">
        <v>27</v>
      </c>
      <c r="C17" s="39">
        <v>239012</v>
      </c>
      <c r="D17" s="40">
        <f>D18+D19+D22+D23</f>
        <v>231014</v>
      </c>
      <c r="E17" s="41">
        <f t="shared" si="0"/>
        <v>-3.3462755008116716</v>
      </c>
    </row>
    <row r="18" spans="1:5" ht="11.45" customHeight="1" x14ac:dyDescent="0.2">
      <c r="A18" s="34">
        <f>IF(C18&lt;&gt;"",COUNTA($C$8:C18),"")</f>
        <v>11</v>
      </c>
      <c r="B18" s="42" t="s">
        <v>34</v>
      </c>
      <c r="C18" s="39">
        <v>4374</v>
      </c>
      <c r="D18" s="40">
        <v>4676</v>
      </c>
      <c r="E18" s="41">
        <f t="shared" si="0"/>
        <v>6.9044352994970239</v>
      </c>
    </row>
    <row r="19" spans="1:5" ht="11.45" customHeight="1" x14ac:dyDescent="0.2">
      <c r="A19" s="34">
        <f>IF(C19&lt;&gt;"",COUNTA($C$8:C19),"")</f>
        <v>12</v>
      </c>
      <c r="B19" s="42" t="s">
        <v>36</v>
      </c>
      <c r="C19" s="39">
        <v>18824</v>
      </c>
      <c r="D19" s="40">
        <v>17246</v>
      </c>
      <c r="E19" s="41">
        <f t="shared" si="0"/>
        <v>-8.3829154271143267</v>
      </c>
    </row>
    <row r="20" spans="1:5" ht="11.45" customHeight="1" x14ac:dyDescent="0.2">
      <c r="A20" s="34">
        <f>IF(C20&lt;&gt;"",COUNTA($C$8:C20),"")</f>
        <v>13</v>
      </c>
      <c r="B20" s="42" t="s">
        <v>44</v>
      </c>
      <c r="C20" s="39">
        <v>1189</v>
      </c>
      <c r="D20" s="40">
        <v>1100</v>
      </c>
      <c r="E20" s="41">
        <f t="shared" si="0"/>
        <v>-7.4852817493692214</v>
      </c>
    </row>
    <row r="21" spans="1:5" ht="11.45" customHeight="1" x14ac:dyDescent="0.2">
      <c r="A21" s="34">
        <f>IF(C21&lt;&gt;"",COUNTA($C$8:C21),"")</f>
        <v>14</v>
      </c>
      <c r="B21" s="42" t="s">
        <v>45</v>
      </c>
      <c r="C21" s="39">
        <v>17635</v>
      </c>
      <c r="D21" s="40">
        <v>16146</v>
      </c>
      <c r="E21" s="41">
        <f t="shared" si="0"/>
        <v>-8.4434363481712467</v>
      </c>
    </row>
    <row r="22" spans="1:5" ht="11.45" customHeight="1" x14ac:dyDescent="0.2">
      <c r="A22" s="34">
        <f>IF(C22&lt;&gt;"",COUNTA($C$8:C22),"")</f>
        <v>15</v>
      </c>
      <c r="B22" s="43" t="s">
        <v>239</v>
      </c>
      <c r="C22" s="39">
        <v>156850</v>
      </c>
      <c r="D22" s="40">
        <v>152361</v>
      </c>
      <c r="E22" s="41">
        <f t="shared" si="0"/>
        <v>-2.8619700350653545</v>
      </c>
    </row>
    <row r="23" spans="1:5" ht="11.45" customHeight="1" x14ac:dyDescent="0.2">
      <c r="A23" s="34">
        <f>IF(C23&lt;&gt;"",COUNTA($C$8:C23),"")</f>
        <v>16</v>
      </c>
      <c r="B23" s="42" t="s">
        <v>240</v>
      </c>
      <c r="C23" s="39">
        <v>58964</v>
      </c>
      <c r="D23" s="40">
        <v>56731</v>
      </c>
      <c r="E23" s="41">
        <f t="shared" si="0"/>
        <v>-3.7870565090563701</v>
      </c>
    </row>
    <row r="24" spans="1:5" ht="11.45" customHeight="1" x14ac:dyDescent="0.2">
      <c r="A24" s="34" t="str">
        <f>IF(C24&lt;&gt;"",COUNTA($C$8:C24),"")</f>
        <v/>
      </c>
      <c r="B24" s="42"/>
      <c r="C24" s="39"/>
      <c r="D24" s="40"/>
      <c r="E24" s="41"/>
    </row>
    <row r="25" spans="1:5" ht="11.45" customHeight="1" x14ac:dyDescent="0.2">
      <c r="A25" s="34">
        <f>IF(C25&lt;&gt;"",COUNTA($C$8:C25),"")</f>
        <v>17</v>
      </c>
      <c r="B25" s="44" t="s">
        <v>28</v>
      </c>
      <c r="C25" s="45">
        <v>465439</v>
      </c>
      <c r="D25" s="46">
        <v>461102</v>
      </c>
      <c r="E25" s="41">
        <f t="shared" si="0"/>
        <v>-0.93180846469677192</v>
      </c>
    </row>
    <row r="26" spans="1:5" ht="11.45" customHeight="1" x14ac:dyDescent="0.2">
      <c r="A26" s="34" t="str">
        <f>IF(C26&lt;&gt;"",COUNTA($C$8:C26),"")</f>
        <v/>
      </c>
      <c r="B26" s="44"/>
      <c r="C26" s="39"/>
      <c r="D26" s="40"/>
      <c r="E26" s="41"/>
    </row>
    <row r="27" spans="1:5" ht="11.45" customHeight="1" x14ac:dyDescent="0.2">
      <c r="A27" s="34" t="str">
        <f>IF(C27&lt;&gt;"",COUNTA($C$8:C27),"")</f>
        <v/>
      </c>
      <c r="B27" s="42"/>
      <c r="C27" s="39"/>
      <c r="D27" s="40"/>
      <c r="E27" s="41"/>
    </row>
    <row r="28" spans="1:5" ht="11.45" customHeight="1" x14ac:dyDescent="0.2">
      <c r="A28" s="34">
        <f>IF(C28&lt;&gt;"",COUNTA($C$8:C28),"")</f>
        <v>18</v>
      </c>
      <c r="B28" s="42" t="s">
        <v>29</v>
      </c>
      <c r="C28" s="39">
        <v>230400</v>
      </c>
      <c r="D28" s="40">
        <v>208100</v>
      </c>
      <c r="E28" s="41">
        <f>D28*100/C28-100</f>
        <v>-9.6788194444444429</v>
      </c>
    </row>
    <row r="29" spans="1:5" ht="11.45" customHeight="1" x14ac:dyDescent="0.2">
      <c r="A29" s="34">
        <f>IF(C29&lt;&gt;"",COUNTA($C$8:C29),"")</f>
        <v>19</v>
      </c>
      <c r="B29" s="42" t="s">
        <v>30</v>
      </c>
      <c r="C29" s="39">
        <v>166800</v>
      </c>
      <c r="D29" s="40">
        <v>133900</v>
      </c>
      <c r="E29" s="41">
        <f t="shared" ref="E29:E44" si="1">D29*100/C29-100</f>
        <v>-19.724220623501196</v>
      </c>
    </row>
    <row r="30" spans="1:5" ht="11.45" customHeight="1" x14ac:dyDescent="0.2">
      <c r="A30" s="34">
        <f>IF(C30&lt;&gt;"",COUNTA($C$8:C30),"")</f>
        <v>20</v>
      </c>
      <c r="B30" s="42" t="s">
        <v>31</v>
      </c>
      <c r="C30" s="39">
        <v>248200</v>
      </c>
      <c r="D30" s="40">
        <v>235000</v>
      </c>
      <c r="E30" s="41">
        <f t="shared" si="1"/>
        <v>-5.318291700241744</v>
      </c>
    </row>
    <row r="31" spans="1:5" ht="11.45" customHeight="1" x14ac:dyDescent="0.2">
      <c r="A31" s="34">
        <f>IF(C31&lt;&gt;"",COUNTA($C$8:C31),"")</f>
        <v>21</v>
      </c>
      <c r="B31" s="42" t="s">
        <v>37</v>
      </c>
      <c r="C31" s="39">
        <v>102600</v>
      </c>
      <c r="D31" s="40">
        <v>100500</v>
      </c>
      <c r="E31" s="41">
        <f t="shared" si="1"/>
        <v>-2.0467836257309955</v>
      </c>
    </row>
    <row r="32" spans="1:5" ht="11.45" customHeight="1" x14ac:dyDescent="0.2">
      <c r="A32" s="34">
        <f>IF(C32&lt;&gt;"",COUNTA($C$8:C32),"")</f>
        <v>22</v>
      </c>
      <c r="B32" s="42" t="s">
        <v>38</v>
      </c>
      <c r="C32" s="39">
        <v>112400</v>
      </c>
      <c r="D32" s="40">
        <v>100800</v>
      </c>
      <c r="E32" s="41">
        <f t="shared" si="1"/>
        <v>-10.320284697508896</v>
      </c>
    </row>
    <row r="33" spans="1:5" ht="11.45" customHeight="1" x14ac:dyDescent="0.2">
      <c r="A33" s="34">
        <f>IF(C33&lt;&gt;"",COUNTA($C$8:C33),"")</f>
        <v>23</v>
      </c>
      <c r="B33" s="42" t="s">
        <v>39</v>
      </c>
      <c r="C33" s="39">
        <v>33200</v>
      </c>
      <c r="D33" s="40">
        <v>33600</v>
      </c>
      <c r="E33" s="41">
        <f t="shared" si="1"/>
        <v>1.2048192771084274</v>
      </c>
    </row>
    <row r="34" spans="1:5" ht="11.45" customHeight="1" x14ac:dyDescent="0.2">
      <c r="A34" s="34">
        <f>IF(C34&lt;&gt;"",COUNTA($C$8:C34),"")</f>
        <v>24</v>
      </c>
      <c r="B34" s="42" t="s">
        <v>223</v>
      </c>
      <c r="C34" s="39">
        <v>71800</v>
      </c>
      <c r="D34" s="40">
        <v>64700</v>
      </c>
      <c r="E34" s="41">
        <f t="shared" si="1"/>
        <v>-9.8885793871866241</v>
      </c>
    </row>
    <row r="35" spans="1:5" ht="11.45" customHeight="1" x14ac:dyDescent="0.2">
      <c r="A35" s="34">
        <f>IF(C35&lt;&gt;"",COUNTA($C$8:C35),"")</f>
        <v>25</v>
      </c>
      <c r="B35" s="42" t="s">
        <v>40</v>
      </c>
      <c r="C35" s="39">
        <v>400</v>
      </c>
      <c r="D35" s="40" t="s">
        <v>11</v>
      </c>
      <c r="E35" s="41" t="s">
        <v>11</v>
      </c>
    </row>
    <row r="36" spans="1:5" ht="11.45" customHeight="1" x14ac:dyDescent="0.2">
      <c r="A36" s="34">
        <f>IF(C36&lt;&gt;"",COUNTA($C$8:C36),"")</f>
        <v>26</v>
      </c>
      <c r="B36" s="42" t="s">
        <v>224</v>
      </c>
      <c r="C36" s="39">
        <v>71400</v>
      </c>
      <c r="D36" s="40">
        <v>64200</v>
      </c>
      <c r="E36" s="41">
        <f t="shared" si="1"/>
        <v>-10.084033613445385</v>
      </c>
    </row>
    <row r="37" spans="1:5" ht="11.45" customHeight="1" x14ac:dyDescent="0.2">
      <c r="A37" s="34">
        <f>IF(C37&lt;&gt;"",COUNTA($C$8:C37),"")</f>
        <v>27</v>
      </c>
      <c r="B37" s="42" t="s">
        <v>41</v>
      </c>
      <c r="C37" s="39">
        <v>45100</v>
      </c>
      <c r="D37" s="40">
        <v>41699.999999999993</v>
      </c>
      <c r="E37" s="41">
        <f t="shared" si="1"/>
        <v>-7.5388026607539018</v>
      </c>
    </row>
    <row r="38" spans="1:5" ht="11.45" customHeight="1" x14ac:dyDescent="0.2">
      <c r="A38" s="34">
        <f>IF(C38&lt;&gt;"",COUNTA($C$8:C38),"")</f>
        <v>28</v>
      </c>
      <c r="B38" s="42" t="s">
        <v>42</v>
      </c>
      <c r="C38" s="39">
        <v>9800</v>
      </c>
      <c r="D38" s="40">
        <v>8900</v>
      </c>
      <c r="E38" s="41">
        <f t="shared" si="1"/>
        <v>-9.183673469387756</v>
      </c>
    </row>
    <row r="39" spans="1:5" ht="11.45" customHeight="1" x14ac:dyDescent="0.2">
      <c r="A39" s="34">
        <f>IF(C39&lt;&gt;"",COUNTA($C$8:C39),"")</f>
        <v>29</v>
      </c>
      <c r="B39" s="42" t="s">
        <v>43</v>
      </c>
      <c r="C39" s="39">
        <v>35300</v>
      </c>
      <c r="D39" s="40">
        <v>32800</v>
      </c>
      <c r="E39" s="41">
        <f t="shared" si="1"/>
        <v>-7.082152974504254</v>
      </c>
    </row>
    <row r="40" spans="1:5" ht="11.45" customHeight="1" x14ac:dyDescent="0.2">
      <c r="A40" s="34">
        <f>IF(C40&lt;&gt;"",COUNTA($C$8:C40),"")</f>
        <v>30</v>
      </c>
      <c r="B40" s="42" t="s">
        <v>175</v>
      </c>
      <c r="C40" s="39">
        <v>26300</v>
      </c>
      <c r="D40" s="47">
        <v>22599.999999999996</v>
      </c>
      <c r="E40" s="41">
        <f t="shared" si="1"/>
        <v>-14.068441064638805</v>
      </c>
    </row>
    <row r="41" spans="1:5" ht="11.45" customHeight="1" x14ac:dyDescent="0.2">
      <c r="A41" s="34">
        <f>IF(C41&lt;&gt;"",COUNTA($C$8:C41),"")</f>
        <v>31</v>
      </c>
      <c r="B41" s="42" t="s">
        <v>46</v>
      </c>
      <c r="C41" s="39">
        <v>17100</v>
      </c>
      <c r="D41" s="40">
        <v>16400</v>
      </c>
      <c r="E41" s="41">
        <f t="shared" si="1"/>
        <v>-4.093567251461991</v>
      </c>
    </row>
    <row r="42" spans="1:5" ht="11.45" customHeight="1" x14ac:dyDescent="0.2">
      <c r="A42" s="34">
        <f>IF(C42&lt;&gt;"",COUNTA($C$8:C42),"")</f>
        <v>32</v>
      </c>
      <c r="B42" s="42" t="s">
        <v>176</v>
      </c>
      <c r="C42" s="39">
        <v>9200</v>
      </c>
      <c r="D42" s="40">
        <v>6200</v>
      </c>
      <c r="E42" s="41">
        <f t="shared" si="1"/>
        <v>-32.608695652173907</v>
      </c>
    </row>
    <row r="43" spans="1:5" ht="11.45" customHeight="1" x14ac:dyDescent="0.2">
      <c r="A43" s="34" t="str">
        <f>IF(C43&lt;&gt;"",COUNTA($C$8:C43),"")</f>
        <v/>
      </c>
      <c r="B43" s="42"/>
      <c r="C43" s="39"/>
      <c r="D43" s="40"/>
      <c r="E43" s="41"/>
    </row>
    <row r="44" spans="1:5" ht="11.45" customHeight="1" x14ac:dyDescent="0.2">
      <c r="A44" s="34">
        <f>IF(C44&lt;&gt;"",COUNTA($C$8:C44),"")</f>
        <v>33</v>
      </c>
      <c r="B44" s="44" t="s">
        <v>32</v>
      </c>
      <c r="C44" s="45">
        <v>717200</v>
      </c>
      <c r="D44" s="46">
        <v>641600</v>
      </c>
      <c r="E44" s="41">
        <f t="shared" si="1"/>
        <v>-10.540992749581704</v>
      </c>
    </row>
    <row r="45" spans="1:5" ht="11.45" customHeight="1" x14ac:dyDescent="0.2">
      <c r="B45" s="48"/>
    </row>
    <row r="46" spans="1:5" ht="11.45" customHeight="1" x14ac:dyDescent="0.2">
      <c r="B46" s="48"/>
    </row>
    <row r="47" spans="1:5" ht="11.45" customHeight="1" x14ac:dyDescent="0.2">
      <c r="B47" s="48"/>
    </row>
    <row r="48" spans="1:5" ht="11.45" customHeight="1" x14ac:dyDescent="0.2">
      <c r="B48" s="48"/>
    </row>
    <row r="49" spans="2:2" ht="11.45" customHeight="1" x14ac:dyDescent="0.2">
      <c r="B49" s="48"/>
    </row>
    <row r="50" spans="2:2" ht="11.45" customHeight="1" x14ac:dyDescent="0.2">
      <c r="B50" s="48"/>
    </row>
    <row r="51" spans="2:2" ht="11.45" customHeight="1" x14ac:dyDescent="0.2">
      <c r="B51" s="48"/>
    </row>
    <row r="52" spans="2:2" ht="11.45" customHeight="1" x14ac:dyDescent="0.2">
      <c r="B52" s="48"/>
    </row>
    <row r="53" spans="2:2" ht="11.45" customHeight="1" x14ac:dyDescent="0.2">
      <c r="B53" s="48"/>
    </row>
    <row r="54" spans="2:2" ht="11.45" customHeight="1" x14ac:dyDescent="0.2">
      <c r="B54" s="48"/>
    </row>
    <row r="55" spans="2:2" ht="11.45" customHeight="1" x14ac:dyDescent="0.2">
      <c r="B55" s="48"/>
    </row>
    <row r="56" spans="2:2" ht="11.45" customHeight="1" x14ac:dyDescent="0.2">
      <c r="B56" s="48"/>
    </row>
    <row r="57" spans="2:2" ht="11.45" customHeight="1" x14ac:dyDescent="0.2">
      <c r="B57" s="48"/>
    </row>
    <row r="58" spans="2:2" ht="11.45" customHeight="1" x14ac:dyDescent="0.2">
      <c r="B58" s="48"/>
    </row>
    <row r="59" spans="2:2" ht="11.45" customHeight="1" x14ac:dyDescent="0.2">
      <c r="B59" s="48"/>
    </row>
    <row r="60" spans="2:2" ht="11.45" customHeight="1" x14ac:dyDescent="0.2">
      <c r="B60" s="48"/>
    </row>
    <row r="61" spans="2:2" ht="11.45" customHeight="1" x14ac:dyDescent="0.2">
      <c r="B61" s="48"/>
    </row>
    <row r="62" spans="2:2" ht="11.45" customHeight="1" x14ac:dyDescent="0.2">
      <c r="B62" s="48"/>
    </row>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0">
    <mergeCell ref="A1:B1"/>
    <mergeCell ref="C1:E1"/>
    <mergeCell ref="C2:E2"/>
    <mergeCell ref="A3:A5"/>
    <mergeCell ref="B3:B5"/>
    <mergeCell ref="C3:C4"/>
    <mergeCell ref="D3:D4"/>
    <mergeCell ref="C5:D5"/>
    <mergeCell ref="E3:E4"/>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52"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38"/>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140625" style="64" customWidth="1"/>
    <col min="2" max="2" width="21.85546875" style="65" customWidth="1"/>
    <col min="3" max="3" width="12.28515625" style="65" customWidth="1"/>
    <col min="4" max="4" width="11.7109375" style="64" customWidth="1"/>
    <col min="5" max="5" width="10.5703125" style="64" customWidth="1"/>
    <col min="6" max="6" width="10.7109375" style="64" customWidth="1"/>
    <col min="7" max="8" width="10.85546875" style="64" customWidth="1"/>
    <col min="9" max="12" width="9.28515625" style="64" customWidth="1"/>
    <col min="13" max="13" width="8.28515625" style="64" customWidth="1"/>
    <col min="14" max="14" width="9.28515625" style="64" customWidth="1"/>
    <col min="15" max="16384" width="11.42578125" style="35"/>
  </cols>
  <sheetData>
    <row r="1" spans="1:57" s="56" customFormat="1" ht="24.95" customHeight="1" x14ac:dyDescent="0.2">
      <c r="A1" s="172" t="s">
        <v>172</v>
      </c>
      <c r="B1" s="173"/>
      <c r="C1" s="173"/>
      <c r="D1" s="163" t="s">
        <v>229</v>
      </c>
      <c r="E1" s="164"/>
      <c r="F1" s="164"/>
      <c r="G1" s="164"/>
      <c r="H1" s="165"/>
      <c r="I1" s="168" t="s">
        <v>229</v>
      </c>
      <c r="J1" s="163"/>
      <c r="K1" s="163"/>
      <c r="L1" s="163"/>
      <c r="M1" s="163"/>
      <c r="N1" s="169"/>
    </row>
    <row r="2" spans="1:57" s="56" customFormat="1" ht="24.95" customHeight="1" x14ac:dyDescent="0.2">
      <c r="A2" s="174" t="s">
        <v>145</v>
      </c>
      <c r="B2" s="175"/>
      <c r="C2" s="175"/>
      <c r="D2" s="166" t="s">
        <v>242</v>
      </c>
      <c r="E2" s="166"/>
      <c r="F2" s="166"/>
      <c r="G2" s="166"/>
      <c r="H2" s="167"/>
      <c r="I2" s="171" t="s">
        <v>242</v>
      </c>
      <c r="J2" s="166"/>
      <c r="K2" s="166"/>
      <c r="L2" s="166"/>
      <c r="M2" s="166"/>
      <c r="N2" s="167"/>
    </row>
    <row r="3" spans="1:57" ht="11.45" customHeight="1" x14ac:dyDescent="0.2">
      <c r="A3" s="170" t="s">
        <v>57</v>
      </c>
      <c r="B3" s="161" t="s">
        <v>60</v>
      </c>
      <c r="C3" s="161" t="s">
        <v>49</v>
      </c>
      <c r="D3" s="161" t="s">
        <v>50</v>
      </c>
      <c r="E3" s="161" t="s">
        <v>149</v>
      </c>
      <c r="F3" s="161"/>
      <c r="G3" s="161"/>
      <c r="H3" s="162"/>
      <c r="I3" s="170" t="s">
        <v>149</v>
      </c>
      <c r="J3" s="161"/>
      <c r="K3" s="161"/>
      <c r="L3" s="161"/>
      <c r="M3" s="161"/>
      <c r="N3" s="162"/>
    </row>
    <row r="4" spans="1:57" ht="11.45" customHeight="1" x14ac:dyDescent="0.2">
      <c r="A4" s="170"/>
      <c r="B4" s="161"/>
      <c r="C4" s="161"/>
      <c r="D4" s="161"/>
      <c r="E4" s="161" t="s">
        <v>243</v>
      </c>
      <c r="F4" s="161" t="s">
        <v>59</v>
      </c>
      <c r="G4" s="161" t="s">
        <v>147</v>
      </c>
      <c r="H4" s="162"/>
      <c r="I4" s="170" t="s">
        <v>148</v>
      </c>
      <c r="J4" s="161"/>
      <c r="K4" s="161" t="s">
        <v>48</v>
      </c>
      <c r="L4" s="161"/>
      <c r="M4" s="161"/>
      <c r="N4" s="162"/>
    </row>
    <row r="5" spans="1:57" ht="11.45" customHeight="1" x14ac:dyDescent="0.2">
      <c r="A5" s="170"/>
      <c r="B5" s="161"/>
      <c r="C5" s="161"/>
      <c r="D5" s="161"/>
      <c r="E5" s="161"/>
      <c r="F5" s="161"/>
      <c r="G5" s="161"/>
      <c r="H5" s="162"/>
      <c r="I5" s="170"/>
      <c r="J5" s="161"/>
      <c r="K5" s="161" t="s">
        <v>146</v>
      </c>
      <c r="L5" s="161"/>
      <c r="M5" s="161" t="s">
        <v>51</v>
      </c>
      <c r="N5" s="162"/>
    </row>
    <row r="6" spans="1:57" ht="11.45" customHeight="1" x14ac:dyDescent="0.2">
      <c r="A6" s="170"/>
      <c r="B6" s="161"/>
      <c r="C6" s="161"/>
      <c r="D6" s="161"/>
      <c r="E6" s="161"/>
      <c r="F6" s="161"/>
      <c r="G6" s="161"/>
      <c r="H6" s="162"/>
      <c r="I6" s="170"/>
      <c r="J6" s="161"/>
      <c r="K6" s="161"/>
      <c r="L6" s="161"/>
      <c r="M6" s="161"/>
      <c r="N6" s="162"/>
    </row>
    <row r="7" spans="1:57" ht="11.45" customHeight="1" x14ac:dyDescent="0.2">
      <c r="A7" s="170"/>
      <c r="B7" s="161"/>
      <c r="C7" s="161"/>
      <c r="D7" s="161"/>
      <c r="E7" s="161"/>
      <c r="F7" s="161"/>
      <c r="G7" s="57" t="s">
        <v>52</v>
      </c>
      <c r="H7" s="58" t="s">
        <v>53</v>
      </c>
      <c r="I7" s="59" t="s">
        <v>52</v>
      </c>
      <c r="J7" s="57" t="s">
        <v>53</v>
      </c>
      <c r="K7" s="57" t="s">
        <v>52</v>
      </c>
      <c r="L7" s="57" t="s">
        <v>241</v>
      </c>
      <c r="M7" s="57" t="s">
        <v>52</v>
      </c>
      <c r="N7" s="58" t="s">
        <v>241</v>
      </c>
    </row>
    <row r="8" spans="1:57" ht="11.45" customHeight="1" x14ac:dyDescent="0.2">
      <c r="A8" s="53">
        <v>1</v>
      </c>
      <c r="B8" s="54">
        <v>2</v>
      </c>
      <c r="C8" s="54">
        <v>3</v>
      </c>
      <c r="D8" s="54">
        <v>4</v>
      </c>
      <c r="E8" s="54">
        <v>5</v>
      </c>
      <c r="F8" s="54">
        <v>6</v>
      </c>
      <c r="G8" s="54">
        <v>7</v>
      </c>
      <c r="H8" s="55">
        <v>8</v>
      </c>
      <c r="I8" s="53">
        <v>9</v>
      </c>
      <c r="J8" s="54">
        <v>10</v>
      </c>
      <c r="K8" s="54">
        <v>11</v>
      </c>
      <c r="L8" s="54">
        <v>12</v>
      </c>
      <c r="M8" s="54">
        <v>13</v>
      </c>
      <c r="N8" s="55">
        <v>14</v>
      </c>
    </row>
    <row r="9" spans="1:57" ht="11.45" customHeight="1" x14ac:dyDescent="0.2">
      <c r="A9" s="60" t="s">
        <v>47</v>
      </c>
      <c r="B9" s="43"/>
      <c r="C9" s="43"/>
      <c r="D9" s="61"/>
      <c r="E9" s="61"/>
      <c r="F9" s="61"/>
      <c r="G9" s="61"/>
      <c r="H9" s="61"/>
      <c r="I9" s="61" t="s">
        <v>47</v>
      </c>
      <c r="J9" s="61"/>
      <c r="K9" s="61"/>
      <c r="L9" s="61"/>
      <c r="M9" s="61"/>
      <c r="N9" s="61"/>
    </row>
    <row r="10" spans="1:57" s="56" customFormat="1" ht="11.45" customHeight="1" x14ac:dyDescent="0.2">
      <c r="A10" s="34">
        <f>IF(C10&lt;&gt;"",COUNTA($C10:C$10),"")</f>
        <v>1</v>
      </c>
      <c r="B10" s="62" t="s">
        <v>54</v>
      </c>
      <c r="C10" s="62" t="s">
        <v>55</v>
      </c>
      <c r="D10" s="63">
        <v>3103</v>
      </c>
      <c r="E10" s="63">
        <v>625</v>
      </c>
      <c r="F10" s="63">
        <v>1913</v>
      </c>
      <c r="G10" s="63">
        <v>1624</v>
      </c>
      <c r="H10" s="63">
        <v>1728</v>
      </c>
      <c r="I10" s="63">
        <v>743</v>
      </c>
      <c r="J10" s="63">
        <v>1278</v>
      </c>
      <c r="K10" s="63">
        <v>1201</v>
      </c>
      <c r="L10" s="63">
        <v>1861</v>
      </c>
      <c r="M10" s="63">
        <v>1405</v>
      </c>
      <c r="N10" s="63">
        <v>1425</v>
      </c>
    </row>
    <row r="11" spans="1:57" s="56" customFormat="1" ht="11.45" customHeight="1" x14ac:dyDescent="0.2">
      <c r="A11" s="34">
        <f>IF(C11&lt;&gt;"",COUNTA($C$10:C11),"")</f>
        <v>2</v>
      </c>
      <c r="B11" s="62" t="s">
        <v>47</v>
      </c>
      <c r="C11" s="62" t="s">
        <v>56</v>
      </c>
      <c r="D11" s="63">
        <v>461102</v>
      </c>
      <c r="E11" s="63">
        <v>152361</v>
      </c>
      <c r="F11" s="63">
        <v>56731</v>
      </c>
      <c r="G11" s="63">
        <v>33509</v>
      </c>
      <c r="H11" s="63">
        <v>58012</v>
      </c>
      <c r="I11" s="63">
        <v>12826</v>
      </c>
      <c r="J11" s="63">
        <v>26780</v>
      </c>
      <c r="K11" s="63">
        <v>22645</v>
      </c>
      <c r="L11" s="63">
        <v>76316</v>
      </c>
      <c r="M11" s="63">
        <v>4676</v>
      </c>
      <c r="N11" s="63">
        <v>17246</v>
      </c>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row>
    <row r="12" spans="1:57" s="56" customFormat="1" ht="11.45" customHeight="1" x14ac:dyDescent="0.2">
      <c r="A12" s="34" t="str">
        <f>IF(C12&lt;&gt;"",COUNTA($C$10:C12),"")</f>
        <v/>
      </c>
      <c r="B12" s="62"/>
      <c r="C12" s="62"/>
      <c r="D12" s="63"/>
      <c r="E12" s="63"/>
      <c r="F12" s="63"/>
      <c r="G12" s="63"/>
      <c r="H12" s="63"/>
      <c r="I12" s="63"/>
      <c r="J12" s="63"/>
      <c r="K12" s="63"/>
      <c r="L12" s="63"/>
      <c r="M12" s="63"/>
      <c r="N12" s="63"/>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row>
    <row r="13" spans="1:57" ht="11.45" customHeight="1" x14ac:dyDescent="0.2">
      <c r="A13" s="34">
        <f>IF(C13&lt;&gt;"",COUNTA($C$10:C13),"")</f>
        <v>3</v>
      </c>
      <c r="B13" s="43" t="s">
        <v>244</v>
      </c>
      <c r="C13" s="43" t="s">
        <v>55</v>
      </c>
      <c r="D13" s="61">
        <v>10</v>
      </c>
      <c r="E13" s="61" t="s">
        <v>5</v>
      </c>
      <c r="F13" s="61">
        <v>8</v>
      </c>
      <c r="G13" s="61">
        <v>3</v>
      </c>
      <c r="H13" s="61">
        <v>4</v>
      </c>
      <c r="I13" s="61">
        <v>3</v>
      </c>
      <c r="J13" s="61">
        <v>2</v>
      </c>
      <c r="K13" s="61">
        <v>3</v>
      </c>
      <c r="L13" s="61">
        <v>6</v>
      </c>
      <c r="M13" s="61">
        <v>6</v>
      </c>
      <c r="N13" s="61">
        <v>4</v>
      </c>
    </row>
    <row r="14" spans="1:57" ht="11.45" customHeight="1" x14ac:dyDescent="0.2">
      <c r="A14" s="34">
        <f>IF(C14&lt;&gt;"",COUNTA($C$10:C14),"")</f>
        <v>4</v>
      </c>
      <c r="B14" s="43" t="s">
        <v>47</v>
      </c>
      <c r="C14" s="43" t="s">
        <v>56</v>
      </c>
      <c r="D14" s="61" t="s">
        <v>0</v>
      </c>
      <c r="E14" s="61" t="s">
        <v>5</v>
      </c>
      <c r="F14" s="61" t="s">
        <v>0</v>
      </c>
      <c r="G14" s="61" t="s">
        <v>0</v>
      </c>
      <c r="H14" s="61" t="s">
        <v>0</v>
      </c>
      <c r="I14" s="61">
        <v>3</v>
      </c>
      <c r="J14" s="61" t="s">
        <v>0</v>
      </c>
      <c r="K14" s="61" t="s">
        <v>0</v>
      </c>
      <c r="L14" s="61" t="s">
        <v>0</v>
      </c>
      <c r="M14" s="61" t="s">
        <v>0</v>
      </c>
      <c r="N14" s="61" t="s">
        <v>0</v>
      </c>
    </row>
    <row r="15" spans="1:57" ht="11.45" customHeight="1" x14ac:dyDescent="0.2">
      <c r="A15" s="34" t="str">
        <f>IF(C15&lt;&gt;"",COUNTA($C$10:C15),"")</f>
        <v/>
      </c>
      <c r="B15" s="43"/>
      <c r="C15" s="43"/>
      <c r="D15" s="61"/>
      <c r="E15" s="61"/>
      <c r="F15" s="61"/>
      <c r="G15" s="61"/>
      <c r="H15" s="61"/>
      <c r="I15" s="61"/>
      <c r="J15" s="61"/>
      <c r="K15" s="61"/>
      <c r="L15" s="61"/>
      <c r="M15" s="61"/>
      <c r="N15" s="61"/>
    </row>
    <row r="16" spans="1:57" ht="11.45" customHeight="1" x14ac:dyDescent="0.2">
      <c r="A16" s="34">
        <f>IF(C16&lt;&gt;"",COUNTA($C$10:C16),"")</f>
        <v>5</v>
      </c>
      <c r="B16" s="43" t="s">
        <v>245</v>
      </c>
      <c r="C16" s="43" t="s">
        <v>55</v>
      </c>
      <c r="D16" s="61">
        <v>2</v>
      </c>
      <c r="E16" s="61">
        <v>2</v>
      </c>
      <c r="F16" s="61">
        <v>1</v>
      </c>
      <c r="G16" s="61">
        <v>2</v>
      </c>
      <c r="H16" s="61">
        <v>2</v>
      </c>
      <c r="I16" s="61" t="s">
        <v>5</v>
      </c>
      <c r="J16" s="61">
        <v>2</v>
      </c>
      <c r="K16" s="61">
        <v>1</v>
      </c>
      <c r="L16" s="61">
        <v>2</v>
      </c>
      <c r="M16" s="61">
        <v>2</v>
      </c>
      <c r="N16" s="61">
        <v>2</v>
      </c>
    </row>
    <row r="17" spans="1:14" ht="11.45" customHeight="1" x14ac:dyDescent="0.2">
      <c r="A17" s="34">
        <f>IF(C17&lt;&gt;"",COUNTA($C$10:C17),"")</f>
        <v>6</v>
      </c>
      <c r="B17" s="43" t="s">
        <v>47</v>
      </c>
      <c r="C17" s="43" t="s">
        <v>56</v>
      </c>
      <c r="D17" s="61" t="s">
        <v>0</v>
      </c>
      <c r="E17" s="61" t="s">
        <v>0</v>
      </c>
      <c r="F17" s="61" t="s">
        <v>0</v>
      </c>
      <c r="G17" s="61" t="s">
        <v>0</v>
      </c>
      <c r="H17" s="61" t="s">
        <v>0</v>
      </c>
      <c r="I17" s="61" t="s">
        <v>5</v>
      </c>
      <c r="J17" s="61" t="s">
        <v>0</v>
      </c>
      <c r="K17" s="61" t="s">
        <v>0</v>
      </c>
      <c r="L17" s="61" t="s">
        <v>0</v>
      </c>
      <c r="M17" s="61" t="s">
        <v>0</v>
      </c>
      <c r="N17" s="61" t="s">
        <v>0</v>
      </c>
    </row>
    <row r="18" spans="1:14" ht="11.45" customHeight="1" x14ac:dyDescent="0.2">
      <c r="A18" s="34" t="str">
        <f>IF(C18&lt;&gt;"",COUNTA($C$10:C18),"")</f>
        <v/>
      </c>
      <c r="B18" s="43"/>
      <c r="C18" s="43"/>
      <c r="D18" s="61"/>
      <c r="E18" s="61"/>
      <c r="F18" s="61"/>
      <c r="G18" s="61"/>
      <c r="H18" s="61"/>
      <c r="I18" s="61"/>
      <c r="J18" s="61"/>
      <c r="K18" s="61"/>
      <c r="L18" s="61"/>
      <c r="M18" s="61"/>
      <c r="N18" s="61"/>
    </row>
    <row r="19" spans="1:14" ht="11.45" customHeight="1" x14ac:dyDescent="0.2">
      <c r="A19" s="34">
        <f>IF(C19&lt;&gt;"",COUNTA($C$10:C19),"")</f>
        <v>7</v>
      </c>
      <c r="B19" s="68" t="s">
        <v>246</v>
      </c>
      <c r="C19" s="43" t="s">
        <v>55</v>
      </c>
      <c r="D19" s="61">
        <v>609</v>
      </c>
      <c r="E19" s="61">
        <v>92</v>
      </c>
      <c r="F19" s="61">
        <v>384</v>
      </c>
      <c r="G19" s="61">
        <v>335</v>
      </c>
      <c r="H19" s="61">
        <v>359</v>
      </c>
      <c r="I19" s="61">
        <v>146</v>
      </c>
      <c r="J19" s="61">
        <v>233</v>
      </c>
      <c r="K19" s="61">
        <v>226</v>
      </c>
      <c r="L19" s="61">
        <v>348</v>
      </c>
      <c r="M19" s="61">
        <v>266</v>
      </c>
      <c r="N19" s="61">
        <v>267</v>
      </c>
    </row>
    <row r="20" spans="1:14" ht="11.45" customHeight="1" x14ac:dyDescent="0.2">
      <c r="A20" s="34">
        <f>IF(C20&lt;&gt;"",COUNTA($C$10:C20),"")</f>
        <v>8</v>
      </c>
      <c r="B20" s="43" t="s">
        <v>47</v>
      </c>
      <c r="C20" s="43" t="s">
        <v>56</v>
      </c>
      <c r="D20" s="61">
        <v>78402</v>
      </c>
      <c r="E20" s="61">
        <v>21927</v>
      </c>
      <c r="F20" s="61">
        <v>11973</v>
      </c>
      <c r="G20" s="61">
        <v>5804</v>
      </c>
      <c r="H20" s="61">
        <v>9524</v>
      </c>
      <c r="I20" s="61">
        <v>2946</v>
      </c>
      <c r="J20" s="61">
        <v>4406</v>
      </c>
      <c r="K20" s="61">
        <v>4523</v>
      </c>
      <c r="L20" s="61">
        <v>13040</v>
      </c>
      <c r="M20" s="61">
        <v>784</v>
      </c>
      <c r="N20" s="61">
        <v>3475</v>
      </c>
    </row>
    <row r="21" spans="1:14" ht="11.45" customHeight="1" x14ac:dyDescent="0.2">
      <c r="A21" s="34" t="str">
        <f>IF(C21&lt;&gt;"",COUNTA($C$10:C21),"")</f>
        <v/>
      </c>
      <c r="B21" s="43"/>
      <c r="C21" s="43"/>
      <c r="D21" s="61"/>
      <c r="E21" s="61"/>
      <c r="F21" s="61"/>
      <c r="G21" s="61"/>
      <c r="H21" s="61"/>
      <c r="I21" s="61"/>
      <c r="J21" s="61"/>
      <c r="K21" s="61"/>
      <c r="L21" s="61"/>
      <c r="M21" s="61"/>
      <c r="N21" s="61"/>
    </row>
    <row r="22" spans="1:14" ht="11.45" customHeight="1" x14ac:dyDescent="0.2">
      <c r="A22" s="34">
        <f>IF(C22&lt;&gt;"",COUNTA($C$10:C22),"")</f>
        <v>9</v>
      </c>
      <c r="B22" s="43" t="s">
        <v>247</v>
      </c>
      <c r="C22" s="43" t="s">
        <v>55</v>
      </c>
      <c r="D22" s="61">
        <v>554</v>
      </c>
      <c r="E22" s="61">
        <v>120</v>
      </c>
      <c r="F22" s="61">
        <v>331</v>
      </c>
      <c r="G22" s="61">
        <v>289</v>
      </c>
      <c r="H22" s="61">
        <v>308</v>
      </c>
      <c r="I22" s="61">
        <v>133</v>
      </c>
      <c r="J22" s="61">
        <v>248</v>
      </c>
      <c r="K22" s="61">
        <v>210</v>
      </c>
      <c r="L22" s="61">
        <v>348</v>
      </c>
      <c r="M22" s="61">
        <v>253</v>
      </c>
      <c r="N22" s="61">
        <v>271</v>
      </c>
    </row>
    <row r="23" spans="1:14" ht="11.45" customHeight="1" x14ac:dyDescent="0.2">
      <c r="A23" s="34">
        <f>IF(C23&lt;&gt;"",COUNTA($C$10:C23),"")</f>
        <v>10</v>
      </c>
      <c r="B23" s="43" t="s">
        <v>47</v>
      </c>
      <c r="C23" s="43" t="s">
        <v>56</v>
      </c>
      <c r="D23" s="61">
        <v>85304</v>
      </c>
      <c r="E23" s="61">
        <v>35271</v>
      </c>
      <c r="F23" s="61">
        <v>8129</v>
      </c>
      <c r="G23" s="61">
        <v>3154</v>
      </c>
      <c r="H23" s="61">
        <v>11387</v>
      </c>
      <c r="I23" s="61">
        <v>792</v>
      </c>
      <c r="J23" s="61">
        <v>5573</v>
      </c>
      <c r="K23" s="61">
        <v>1887</v>
      </c>
      <c r="L23" s="61">
        <v>15542</v>
      </c>
      <c r="M23" s="61">
        <v>751</v>
      </c>
      <c r="N23" s="61">
        <v>2818</v>
      </c>
    </row>
    <row r="24" spans="1:14" ht="11.45" customHeight="1" x14ac:dyDescent="0.2">
      <c r="A24" s="34" t="str">
        <f>IF(C24&lt;&gt;"",COUNTA($C$10:C24),"")</f>
        <v/>
      </c>
      <c r="B24" s="43"/>
      <c r="C24" s="43"/>
      <c r="D24" s="61"/>
      <c r="E24" s="61"/>
      <c r="F24" s="61"/>
      <c r="G24" s="61"/>
      <c r="H24" s="61"/>
      <c r="I24" s="61"/>
      <c r="J24" s="61"/>
      <c r="K24" s="61"/>
      <c r="L24" s="61"/>
      <c r="M24" s="61"/>
      <c r="N24" s="61"/>
    </row>
    <row r="25" spans="1:14" ht="11.45" customHeight="1" x14ac:dyDescent="0.2">
      <c r="A25" s="34">
        <f>IF(C25&lt;&gt;"",COUNTA($C$10:C25),"")</f>
        <v>11</v>
      </c>
      <c r="B25" s="43" t="s">
        <v>248</v>
      </c>
      <c r="C25" s="43" t="s">
        <v>55</v>
      </c>
      <c r="D25" s="61">
        <v>374</v>
      </c>
      <c r="E25" s="61">
        <v>87</v>
      </c>
      <c r="F25" s="61">
        <v>226</v>
      </c>
      <c r="G25" s="61">
        <v>191</v>
      </c>
      <c r="H25" s="61">
        <v>206</v>
      </c>
      <c r="I25" s="61">
        <v>82</v>
      </c>
      <c r="J25" s="61">
        <v>168</v>
      </c>
      <c r="K25" s="61">
        <v>144</v>
      </c>
      <c r="L25" s="61">
        <v>223</v>
      </c>
      <c r="M25" s="61">
        <v>155</v>
      </c>
      <c r="N25" s="61">
        <v>177</v>
      </c>
    </row>
    <row r="26" spans="1:14" ht="11.45" customHeight="1" x14ac:dyDescent="0.2">
      <c r="A26" s="34">
        <f>IF(C26&lt;&gt;"",COUNTA($C$10:C26),"")</f>
        <v>12</v>
      </c>
      <c r="B26" s="43" t="s">
        <v>47</v>
      </c>
      <c r="C26" s="43" t="s">
        <v>56</v>
      </c>
      <c r="D26" s="61">
        <v>56635</v>
      </c>
      <c r="E26" s="61">
        <v>16126</v>
      </c>
      <c r="F26" s="61">
        <v>8876</v>
      </c>
      <c r="G26" s="61">
        <v>3131</v>
      </c>
      <c r="H26" s="61">
        <v>7457</v>
      </c>
      <c r="I26" s="61">
        <v>1202</v>
      </c>
      <c r="J26" s="61">
        <v>3778</v>
      </c>
      <c r="K26" s="61">
        <v>2500</v>
      </c>
      <c r="L26" s="61">
        <v>10316</v>
      </c>
      <c r="M26" s="61">
        <v>759</v>
      </c>
      <c r="N26" s="61">
        <v>2490</v>
      </c>
    </row>
    <row r="27" spans="1:14" ht="11.45" customHeight="1" x14ac:dyDescent="0.2">
      <c r="A27" s="34" t="str">
        <f>IF(C27&lt;&gt;"",COUNTA($C$10:C27),"")</f>
        <v/>
      </c>
      <c r="B27" s="43"/>
      <c r="C27" s="43"/>
      <c r="D27" s="61"/>
      <c r="E27" s="61"/>
      <c r="F27" s="61"/>
      <c r="G27" s="61"/>
      <c r="H27" s="61"/>
      <c r="I27" s="61"/>
      <c r="J27" s="61"/>
      <c r="K27" s="61"/>
      <c r="L27" s="61"/>
      <c r="M27" s="61"/>
      <c r="N27" s="61"/>
    </row>
    <row r="28" spans="1:14" ht="11.45" customHeight="1" x14ac:dyDescent="0.2">
      <c r="A28" s="34">
        <f>IF(C28&lt;&gt;"",COUNTA($C$10:C28),"")</f>
        <v>13</v>
      </c>
      <c r="B28" s="43" t="s">
        <v>249</v>
      </c>
      <c r="C28" s="43" t="s">
        <v>55</v>
      </c>
      <c r="D28" s="61">
        <v>337</v>
      </c>
      <c r="E28" s="61">
        <v>77</v>
      </c>
      <c r="F28" s="61">
        <v>202</v>
      </c>
      <c r="G28" s="61">
        <v>143</v>
      </c>
      <c r="H28" s="61">
        <v>169</v>
      </c>
      <c r="I28" s="61">
        <v>69</v>
      </c>
      <c r="J28" s="61">
        <v>118</v>
      </c>
      <c r="K28" s="61">
        <v>134</v>
      </c>
      <c r="L28" s="61">
        <v>202</v>
      </c>
      <c r="M28" s="61">
        <v>138</v>
      </c>
      <c r="N28" s="61">
        <v>139</v>
      </c>
    </row>
    <row r="29" spans="1:14" ht="11.45" customHeight="1" x14ac:dyDescent="0.2">
      <c r="A29" s="34">
        <f>IF(C29&lt;&gt;"",COUNTA($C$10:C29),"")</f>
        <v>14</v>
      </c>
      <c r="B29" s="43" t="s">
        <v>47</v>
      </c>
      <c r="C29" s="43" t="s">
        <v>56</v>
      </c>
      <c r="D29" s="61">
        <v>40159</v>
      </c>
      <c r="E29" s="61" t="s">
        <v>0</v>
      </c>
      <c r="F29" s="61" t="s">
        <v>0</v>
      </c>
      <c r="G29" s="61">
        <v>1721</v>
      </c>
      <c r="H29" s="61">
        <v>5507</v>
      </c>
      <c r="I29" s="61">
        <v>429</v>
      </c>
      <c r="J29" s="61">
        <v>2487</v>
      </c>
      <c r="K29" s="61">
        <v>831</v>
      </c>
      <c r="L29" s="61">
        <v>6780</v>
      </c>
      <c r="M29" s="61">
        <v>339</v>
      </c>
      <c r="N29" s="61">
        <v>1665</v>
      </c>
    </row>
    <row r="30" spans="1:14" ht="11.45" customHeight="1" x14ac:dyDescent="0.2">
      <c r="A30" s="34" t="str">
        <f>IF(C30&lt;&gt;"",COUNTA($C$10:C30),"")</f>
        <v/>
      </c>
      <c r="B30" s="43"/>
      <c r="C30" s="43"/>
      <c r="D30" s="61"/>
      <c r="E30" s="61"/>
      <c r="F30" s="61"/>
      <c r="G30" s="61"/>
      <c r="H30" s="61"/>
      <c r="I30" s="61"/>
      <c r="J30" s="61"/>
      <c r="K30" s="61"/>
      <c r="L30" s="61"/>
      <c r="M30" s="61"/>
      <c r="N30" s="61"/>
    </row>
    <row r="31" spans="1:14" ht="11.45" customHeight="1" x14ac:dyDescent="0.2">
      <c r="A31" s="34">
        <f>IF(C31&lt;&gt;"",COUNTA($C$10:C31),"")</f>
        <v>15</v>
      </c>
      <c r="B31" s="43" t="s">
        <v>250</v>
      </c>
      <c r="C31" s="43" t="s">
        <v>55</v>
      </c>
      <c r="D31" s="61">
        <v>506</v>
      </c>
      <c r="E31" s="61">
        <v>86</v>
      </c>
      <c r="F31" s="61">
        <v>342</v>
      </c>
      <c r="G31" s="61">
        <v>292</v>
      </c>
      <c r="H31" s="61">
        <v>293</v>
      </c>
      <c r="I31" s="61">
        <v>120</v>
      </c>
      <c r="J31" s="61">
        <v>201</v>
      </c>
      <c r="K31" s="61">
        <v>185</v>
      </c>
      <c r="L31" s="61">
        <v>299</v>
      </c>
      <c r="M31" s="61">
        <v>258</v>
      </c>
      <c r="N31" s="61">
        <v>219</v>
      </c>
    </row>
    <row r="32" spans="1:14" ht="11.45" customHeight="1" x14ac:dyDescent="0.2">
      <c r="A32" s="34">
        <f>IF(C32&lt;&gt;"",COUNTA($C$10:C32),"")</f>
        <v>16</v>
      </c>
      <c r="B32" s="43" t="s">
        <v>47</v>
      </c>
      <c r="C32" s="43" t="s">
        <v>56</v>
      </c>
      <c r="D32" s="61">
        <v>86839</v>
      </c>
      <c r="E32" s="61">
        <v>15371</v>
      </c>
      <c r="F32" s="61">
        <v>15519</v>
      </c>
      <c r="G32" s="61">
        <v>13238</v>
      </c>
      <c r="H32" s="61">
        <v>9212</v>
      </c>
      <c r="I32" s="61">
        <v>5386</v>
      </c>
      <c r="J32" s="61">
        <v>3817</v>
      </c>
      <c r="K32" s="61">
        <v>9349</v>
      </c>
      <c r="L32" s="61">
        <v>11081</v>
      </c>
      <c r="M32" s="61">
        <v>1004</v>
      </c>
      <c r="N32" s="61">
        <v>2862</v>
      </c>
    </row>
    <row r="33" spans="1:57" ht="11.45" customHeight="1" x14ac:dyDescent="0.2">
      <c r="A33" s="34" t="str">
        <f>IF(C33&lt;&gt;"",COUNTA($C$10:C33),"")</f>
        <v/>
      </c>
      <c r="B33" s="43"/>
      <c r="C33" s="43"/>
      <c r="D33" s="61"/>
      <c r="E33" s="61"/>
      <c r="F33" s="61"/>
      <c r="G33" s="61"/>
      <c r="H33" s="61"/>
      <c r="I33" s="61"/>
      <c r="J33" s="61"/>
      <c r="K33" s="61"/>
      <c r="L33" s="61"/>
      <c r="M33" s="61"/>
      <c r="N33" s="61"/>
    </row>
    <row r="34" spans="1:57" ht="11.45" customHeight="1" x14ac:dyDescent="0.2">
      <c r="A34" s="34">
        <f>IF(C34&lt;&gt;"",COUNTA($C$10:C34),"")</f>
        <v>17</v>
      </c>
      <c r="B34" s="43" t="s">
        <v>251</v>
      </c>
      <c r="C34" s="43" t="s">
        <v>55</v>
      </c>
      <c r="D34" s="61">
        <v>711</v>
      </c>
      <c r="E34" s="61">
        <v>161</v>
      </c>
      <c r="F34" s="61">
        <v>419</v>
      </c>
      <c r="G34" s="61">
        <v>369</v>
      </c>
      <c r="H34" s="61">
        <v>387</v>
      </c>
      <c r="I34" s="61">
        <v>190</v>
      </c>
      <c r="J34" s="61">
        <v>306</v>
      </c>
      <c r="K34" s="61">
        <v>298</v>
      </c>
      <c r="L34" s="61">
        <v>433</v>
      </c>
      <c r="M34" s="61">
        <v>327</v>
      </c>
      <c r="N34" s="61">
        <v>346</v>
      </c>
    </row>
    <row r="35" spans="1:57" ht="11.45" customHeight="1" x14ac:dyDescent="0.2">
      <c r="A35" s="34">
        <f>IF(C35&lt;&gt;"",COUNTA($C$10:C35),"")</f>
        <v>18</v>
      </c>
      <c r="B35" s="43" t="s">
        <v>47</v>
      </c>
      <c r="C35" s="43" t="s">
        <v>56</v>
      </c>
      <c r="D35" s="61">
        <v>113533</v>
      </c>
      <c r="E35" s="61">
        <v>45503</v>
      </c>
      <c r="F35" s="61">
        <v>9877</v>
      </c>
      <c r="G35" s="61">
        <v>6452</v>
      </c>
      <c r="H35" s="61">
        <v>14901</v>
      </c>
      <c r="I35" s="61">
        <v>2068</v>
      </c>
      <c r="J35" s="61">
        <v>6706</v>
      </c>
      <c r="K35" s="61">
        <v>3550</v>
      </c>
      <c r="L35" s="61">
        <v>19533</v>
      </c>
      <c r="M35" s="61">
        <v>1024</v>
      </c>
      <c r="N35" s="61">
        <v>3919</v>
      </c>
    </row>
    <row r="36" spans="1:57" x14ac:dyDescent="0.2">
      <c r="D36" s="35"/>
      <c r="E36" s="35"/>
      <c r="F36" s="35"/>
      <c r="G36" s="35"/>
      <c r="H36" s="35"/>
      <c r="I36" s="35"/>
      <c r="J36" s="35"/>
      <c r="K36" s="35"/>
      <c r="L36" s="35"/>
      <c r="M36" s="35"/>
      <c r="N36" s="35"/>
    </row>
    <row r="37" spans="1:57" x14ac:dyDescent="0.2">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row>
    <row r="38" spans="1:57" s="56" customFormat="1" x14ac:dyDescent="0.2">
      <c r="A38" s="66"/>
      <c r="B38" s="67"/>
      <c r="C38" s="67"/>
      <c r="D38" s="67"/>
      <c r="E38" s="66"/>
      <c r="F38" s="66"/>
      <c r="G38" s="66"/>
      <c r="H38" s="66"/>
      <c r="I38" s="66"/>
      <c r="J38" s="66"/>
      <c r="K38" s="66"/>
      <c r="L38" s="66"/>
      <c r="M38" s="66"/>
      <c r="N38" s="66"/>
    </row>
  </sheetData>
  <mergeCells count="19">
    <mergeCell ref="A1:C1"/>
    <mergeCell ref="A2:C2"/>
    <mergeCell ref="A3:A7"/>
    <mergeCell ref="B3:B7"/>
    <mergeCell ref="C3:C7"/>
    <mergeCell ref="M5:N6"/>
    <mergeCell ref="K5:L6"/>
    <mergeCell ref="D1:H1"/>
    <mergeCell ref="D2:H2"/>
    <mergeCell ref="I1:N1"/>
    <mergeCell ref="I3:N3"/>
    <mergeCell ref="K4:N4"/>
    <mergeCell ref="E3:H3"/>
    <mergeCell ref="G4:H6"/>
    <mergeCell ref="I4:J6"/>
    <mergeCell ref="I2:N2"/>
    <mergeCell ref="D3:D7"/>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zoomScale="140" zoomScaleNormal="140" workbookViewId="0">
      <pane xSplit="3" ySplit="5" topLeftCell="D6" activePane="bottomRight" state="frozen"/>
      <selection activeCell="A9" sqref="A9:D9"/>
      <selection pane="topRight" activeCell="A9" sqref="A9:D9"/>
      <selection pane="bottomLeft" activeCell="A9" sqref="A9:D9"/>
      <selection pane="bottomRight" activeCell="D6" sqref="D6"/>
    </sheetView>
  </sheetViews>
  <sheetFormatPr baseColWidth="10" defaultColWidth="11.42578125" defaultRowHeight="11.25" x14ac:dyDescent="0.2"/>
  <cols>
    <col min="1" max="1" width="3.7109375" style="35" customWidth="1"/>
    <col min="2" max="2" width="29.7109375" style="35" customWidth="1"/>
    <col min="3" max="3" width="17.7109375" style="35" customWidth="1"/>
    <col min="4" max="5" width="19.7109375" style="35" customWidth="1"/>
    <col min="6" max="16384" width="11.42578125" style="35"/>
  </cols>
  <sheetData>
    <row r="1" spans="1:5" s="64" customFormat="1" ht="24.95" customHeight="1" x14ac:dyDescent="0.2">
      <c r="A1" s="148" t="s">
        <v>172</v>
      </c>
      <c r="B1" s="149"/>
      <c r="C1" s="149"/>
      <c r="D1" s="179" t="s">
        <v>229</v>
      </c>
      <c r="E1" s="180"/>
    </row>
    <row r="2" spans="1:5" s="66" customFormat="1" ht="24.95" customHeight="1" x14ac:dyDescent="0.2">
      <c r="A2" s="159" t="s">
        <v>151</v>
      </c>
      <c r="B2" s="160"/>
      <c r="C2" s="160"/>
      <c r="D2" s="177" t="s">
        <v>254</v>
      </c>
      <c r="E2" s="178"/>
    </row>
    <row r="3" spans="1:5" s="64" customFormat="1" ht="11.45" customHeight="1" x14ac:dyDescent="0.2">
      <c r="A3" s="176" t="s">
        <v>150</v>
      </c>
      <c r="B3" s="182" t="s">
        <v>61</v>
      </c>
      <c r="C3" s="182" t="s">
        <v>77</v>
      </c>
      <c r="D3" s="182" t="s">
        <v>58</v>
      </c>
      <c r="E3" s="181" t="s">
        <v>61</v>
      </c>
    </row>
    <row r="4" spans="1:5" s="64" customFormat="1" ht="11.45" customHeight="1" x14ac:dyDescent="0.2">
      <c r="A4" s="176"/>
      <c r="B4" s="182"/>
      <c r="C4" s="182"/>
      <c r="D4" s="182"/>
      <c r="E4" s="181"/>
    </row>
    <row r="5" spans="1:5" s="69" customFormat="1" ht="11.45" customHeight="1" x14ac:dyDescent="0.2">
      <c r="A5" s="53">
        <v>1</v>
      </c>
      <c r="B5" s="54">
        <v>2</v>
      </c>
      <c r="C5" s="54">
        <v>3</v>
      </c>
      <c r="D5" s="54">
        <v>4</v>
      </c>
      <c r="E5" s="55">
        <v>5</v>
      </c>
    </row>
    <row r="6" spans="1:5" s="64" customFormat="1" ht="11.45" customHeight="1" x14ac:dyDescent="0.2">
      <c r="A6" s="77"/>
      <c r="B6" s="70" t="s">
        <v>47</v>
      </c>
      <c r="C6" s="71" t="s">
        <v>47</v>
      </c>
      <c r="D6" s="72" t="s">
        <v>47</v>
      </c>
      <c r="E6" s="72" t="s">
        <v>47</v>
      </c>
    </row>
    <row r="7" spans="1:5" s="66" customFormat="1" ht="11.45" customHeight="1" x14ac:dyDescent="0.2">
      <c r="A7" s="34">
        <f>IF(C7&lt;&gt;"",COUNTA($C7:C$7),"")</f>
        <v>1</v>
      </c>
      <c r="B7" s="73" t="s">
        <v>76</v>
      </c>
      <c r="C7" s="62" t="s">
        <v>50</v>
      </c>
      <c r="D7" s="74">
        <v>3103</v>
      </c>
      <c r="E7" s="74">
        <v>461102</v>
      </c>
    </row>
    <row r="8" spans="1:5" s="66" customFormat="1" ht="11.45" customHeight="1" x14ac:dyDescent="0.2">
      <c r="A8" s="34"/>
      <c r="B8" s="73"/>
      <c r="C8" s="62"/>
      <c r="D8" s="74"/>
      <c r="E8" s="74"/>
    </row>
    <row r="9" spans="1:5" s="66" customFormat="1" ht="11.45" customHeight="1" x14ac:dyDescent="0.2">
      <c r="A9" s="34">
        <f>IF(C9&lt;&gt;"",COUNTA($C$7:C9),"")</f>
        <v>2</v>
      </c>
      <c r="B9" s="73" t="s">
        <v>47</v>
      </c>
      <c r="C9" s="62" t="s">
        <v>73</v>
      </c>
      <c r="D9" s="74">
        <v>1365</v>
      </c>
      <c r="E9" s="74">
        <v>5194</v>
      </c>
    </row>
    <row r="10" spans="1:5" s="66" customFormat="1" ht="11.45" customHeight="1" x14ac:dyDescent="0.2">
      <c r="A10" s="34">
        <f>IF(C10&lt;&gt;"",COUNTA($C$7:C10),"")</f>
        <v>3</v>
      </c>
      <c r="B10" s="73" t="s">
        <v>47</v>
      </c>
      <c r="C10" s="62" t="s">
        <v>71</v>
      </c>
      <c r="D10" s="74">
        <v>362</v>
      </c>
      <c r="E10" s="74">
        <v>5044</v>
      </c>
    </row>
    <row r="11" spans="1:5" s="66" customFormat="1" ht="11.45" customHeight="1" x14ac:dyDescent="0.2">
      <c r="A11" s="34">
        <f>IF(C11&lt;&gt;"",COUNTA($C$7:C11),"")</f>
        <v>4</v>
      </c>
      <c r="B11" s="73" t="s">
        <v>47</v>
      </c>
      <c r="C11" s="62" t="s">
        <v>70</v>
      </c>
      <c r="D11" s="74">
        <v>354</v>
      </c>
      <c r="E11" s="74">
        <v>11241</v>
      </c>
    </row>
    <row r="12" spans="1:5" s="66" customFormat="1" ht="11.45" customHeight="1" x14ac:dyDescent="0.2">
      <c r="A12" s="34">
        <f>IF(C12&lt;&gt;"",COUNTA($C$7:C12),"")</f>
        <v>5</v>
      </c>
      <c r="B12" s="73" t="s">
        <v>47</v>
      </c>
      <c r="C12" s="62" t="s">
        <v>69</v>
      </c>
      <c r="D12" s="74">
        <v>222</v>
      </c>
      <c r="E12" s="74">
        <v>15674</v>
      </c>
    </row>
    <row r="13" spans="1:5" s="66" customFormat="1" ht="11.45" customHeight="1" x14ac:dyDescent="0.2">
      <c r="A13" s="34">
        <f>IF(C13&lt;&gt;"",COUNTA($C$7:C13),"")</f>
        <v>6</v>
      </c>
      <c r="B13" s="73" t="s">
        <v>47</v>
      </c>
      <c r="C13" s="62" t="s">
        <v>62</v>
      </c>
      <c r="D13" s="74">
        <v>233</v>
      </c>
      <c r="E13" s="74">
        <v>34098</v>
      </c>
    </row>
    <row r="14" spans="1:5" s="66" customFormat="1" ht="11.45" customHeight="1" x14ac:dyDescent="0.2">
      <c r="A14" s="34">
        <f>IF(C14&lt;&gt;"",COUNTA($C$7:C14),"")</f>
        <v>7</v>
      </c>
      <c r="B14" s="73" t="s">
        <v>47</v>
      </c>
      <c r="C14" s="62" t="s">
        <v>63</v>
      </c>
      <c r="D14" s="74">
        <v>309</v>
      </c>
      <c r="E14" s="74">
        <v>99808</v>
      </c>
    </row>
    <row r="15" spans="1:5" s="66" customFormat="1" ht="11.45" customHeight="1" x14ac:dyDescent="0.2">
      <c r="A15" s="34">
        <f>IF(C15&lt;&gt;"",COUNTA($C$7:C15),"")</f>
        <v>8</v>
      </c>
      <c r="B15" s="73" t="s">
        <v>47</v>
      </c>
      <c r="C15" s="62" t="s">
        <v>64</v>
      </c>
      <c r="D15" s="74">
        <v>258</v>
      </c>
      <c r="E15" s="74">
        <v>290043</v>
      </c>
    </row>
    <row r="16" spans="1:5" s="66" customFormat="1" ht="11.45" customHeight="1" x14ac:dyDescent="0.2">
      <c r="A16" s="34"/>
      <c r="B16" s="73"/>
      <c r="C16" s="62"/>
      <c r="D16" s="74"/>
      <c r="E16" s="74"/>
    </row>
    <row r="17" spans="1:6" s="64" customFormat="1" ht="11.45" customHeight="1" x14ac:dyDescent="0.2">
      <c r="A17" s="34">
        <f>IF(C17&lt;&gt;"",COUNTA($C$7:C17),"")</f>
        <v>9</v>
      </c>
      <c r="B17" s="75" t="s">
        <v>252</v>
      </c>
      <c r="C17" s="43" t="s">
        <v>167</v>
      </c>
      <c r="D17" s="72">
        <v>625</v>
      </c>
      <c r="E17" s="72">
        <v>152361</v>
      </c>
      <c r="F17" s="76"/>
    </row>
    <row r="18" spans="1:6" s="64" customFormat="1" ht="11.45" customHeight="1" x14ac:dyDescent="0.2">
      <c r="A18" s="34"/>
      <c r="B18" s="75"/>
      <c r="C18" s="43"/>
      <c r="D18" s="72"/>
      <c r="E18" s="72"/>
      <c r="F18" s="76"/>
    </row>
    <row r="19" spans="1:6" s="64" customFormat="1" ht="11.45" customHeight="1" x14ac:dyDescent="0.2">
      <c r="A19" s="34">
        <f>IF(C19&lt;&gt;"",COUNTA($C$7:C19),"")</f>
        <v>10</v>
      </c>
      <c r="B19" s="75" t="s">
        <v>47</v>
      </c>
      <c r="C19" s="43" t="s">
        <v>73</v>
      </c>
      <c r="D19" s="72">
        <v>203</v>
      </c>
      <c r="E19" s="72">
        <v>452</v>
      </c>
    </row>
    <row r="20" spans="1:6" s="64" customFormat="1" ht="11.45" customHeight="1" x14ac:dyDescent="0.2">
      <c r="A20" s="34">
        <f>IF(C20&lt;&gt;"",COUNTA($C$7:C20),"")</f>
        <v>11</v>
      </c>
      <c r="B20" s="75" t="s">
        <v>47</v>
      </c>
      <c r="C20" s="43" t="s">
        <v>71</v>
      </c>
      <c r="D20" s="72">
        <v>24</v>
      </c>
      <c r="E20" s="72">
        <v>332</v>
      </c>
    </row>
    <row r="21" spans="1:6" s="64" customFormat="1" ht="11.45" customHeight="1" x14ac:dyDescent="0.2">
      <c r="A21" s="34">
        <f>IF(C21&lt;&gt;"",COUNTA($C$7:C21),"")</f>
        <v>12</v>
      </c>
      <c r="B21" s="75" t="s">
        <v>47</v>
      </c>
      <c r="C21" s="43" t="s">
        <v>70</v>
      </c>
      <c r="D21" s="72">
        <v>36</v>
      </c>
      <c r="E21" s="72">
        <v>1137</v>
      </c>
    </row>
    <row r="22" spans="1:6" s="64" customFormat="1" ht="11.45" customHeight="1" x14ac:dyDescent="0.2">
      <c r="A22" s="34">
        <f>IF(C22&lt;&gt;"",COUNTA($C$7:C22),"")</f>
        <v>13</v>
      </c>
      <c r="B22" s="75" t="s">
        <v>47</v>
      </c>
      <c r="C22" s="43" t="s">
        <v>69</v>
      </c>
      <c r="D22" s="72">
        <v>48</v>
      </c>
      <c r="E22" s="72">
        <v>3511</v>
      </c>
    </row>
    <row r="23" spans="1:6" s="64" customFormat="1" ht="11.45" customHeight="1" x14ac:dyDescent="0.2">
      <c r="A23" s="34">
        <f>IF(C23&lt;&gt;"",COUNTA($C$7:C23),"")</f>
        <v>14</v>
      </c>
      <c r="B23" s="75" t="s">
        <v>47</v>
      </c>
      <c r="C23" s="43" t="s">
        <v>62</v>
      </c>
      <c r="D23" s="72">
        <v>86</v>
      </c>
      <c r="E23" s="72">
        <v>12636</v>
      </c>
    </row>
    <row r="24" spans="1:6" s="64" customFormat="1" ht="11.45" customHeight="1" x14ac:dyDescent="0.2">
      <c r="A24" s="34">
        <f>IF(C24&lt;&gt;"",COUNTA($C$7:C24),"")</f>
        <v>15</v>
      </c>
      <c r="B24" s="75" t="s">
        <v>47</v>
      </c>
      <c r="C24" s="43" t="s">
        <v>63</v>
      </c>
      <c r="D24" s="72">
        <v>128</v>
      </c>
      <c r="E24" s="72">
        <v>43534</v>
      </c>
    </row>
    <row r="25" spans="1:6" s="64" customFormat="1" ht="11.45" customHeight="1" x14ac:dyDescent="0.2">
      <c r="A25" s="34">
        <f>IF(C25&lt;&gt;"",COUNTA($C$7:C25),"")</f>
        <v>16</v>
      </c>
      <c r="B25" s="75" t="s">
        <v>47</v>
      </c>
      <c r="C25" s="43" t="s">
        <v>64</v>
      </c>
      <c r="D25" s="72">
        <v>100</v>
      </c>
      <c r="E25" s="72">
        <v>90759</v>
      </c>
    </row>
    <row r="26" spans="1:6" s="64" customFormat="1" ht="11.45" customHeight="1" x14ac:dyDescent="0.2">
      <c r="A26" s="34"/>
      <c r="B26" s="75"/>
      <c r="C26" s="43"/>
      <c r="D26" s="72"/>
      <c r="E26" s="72"/>
    </row>
    <row r="27" spans="1:6" s="64" customFormat="1" ht="11.45" customHeight="1" x14ac:dyDescent="0.2">
      <c r="A27" s="34">
        <f>IF(C27&lt;&gt;"",COUNTA($C$7:C27),"")</f>
        <v>17</v>
      </c>
      <c r="B27" s="75" t="s">
        <v>253</v>
      </c>
      <c r="C27" s="43" t="s">
        <v>167</v>
      </c>
      <c r="D27" s="72">
        <v>1913</v>
      </c>
      <c r="E27" s="72">
        <v>56731</v>
      </c>
    </row>
    <row r="28" spans="1:6" s="64" customFormat="1" ht="11.45" customHeight="1" x14ac:dyDescent="0.2">
      <c r="A28" s="34"/>
      <c r="B28" s="75"/>
      <c r="C28" s="43"/>
      <c r="D28" s="72"/>
      <c r="E28" s="72"/>
    </row>
    <row r="29" spans="1:6" s="64" customFormat="1" ht="11.45" customHeight="1" x14ac:dyDescent="0.2">
      <c r="A29" s="34">
        <f>IF(C29&lt;&gt;"",COUNTA($C$7:C29),"")</f>
        <v>18</v>
      </c>
      <c r="B29" s="75" t="s">
        <v>47</v>
      </c>
      <c r="C29" s="43" t="s">
        <v>68</v>
      </c>
      <c r="D29" s="72">
        <v>1155</v>
      </c>
      <c r="E29" s="72">
        <v>3827</v>
      </c>
    </row>
    <row r="30" spans="1:6" s="64" customFormat="1" ht="11.45" customHeight="1" x14ac:dyDescent="0.2">
      <c r="A30" s="34">
        <f>IF(C30&lt;&gt;"",COUNTA($C$7:C30),"")</f>
        <v>19</v>
      </c>
      <c r="B30" s="75" t="s">
        <v>47</v>
      </c>
      <c r="C30" s="43" t="s">
        <v>67</v>
      </c>
      <c r="D30" s="72">
        <v>223</v>
      </c>
      <c r="E30" s="72">
        <v>3040</v>
      </c>
    </row>
    <row r="31" spans="1:6" s="64" customFormat="1" ht="11.45" customHeight="1" x14ac:dyDescent="0.2">
      <c r="A31" s="34">
        <f>IF(C31&lt;&gt;"",COUNTA($C$7:C31),"")</f>
        <v>20</v>
      </c>
      <c r="B31" s="75" t="s">
        <v>47</v>
      </c>
      <c r="C31" s="43" t="s">
        <v>66</v>
      </c>
      <c r="D31" s="72">
        <v>244</v>
      </c>
      <c r="E31" s="72">
        <v>7488</v>
      </c>
    </row>
    <row r="32" spans="1:6" s="64" customFormat="1" ht="11.45" customHeight="1" x14ac:dyDescent="0.2">
      <c r="A32" s="34">
        <f>IF(C32&lt;&gt;"",COUNTA($C$7:C32),"")</f>
        <v>21</v>
      </c>
      <c r="B32" s="75" t="s">
        <v>47</v>
      </c>
      <c r="C32" s="43" t="s">
        <v>65</v>
      </c>
      <c r="D32" s="72">
        <v>146</v>
      </c>
      <c r="E32" s="72">
        <v>10478</v>
      </c>
    </row>
    <row r="33" spans="1:5" s="64" customFormat="1" ht="11.45" customHeight="1" x14ac:dyDescent="0.2">
      <c r="A33" s="34">
        <f>IF(C33&lt;&gt;"",COUNTA($C$7:C33),"")</f>
        <v>22</v>
      </c>
      <c r="B33" s="75" t="s">
        <v>47</v>
      </c>
      <c r="C33" s="43" t="s">
        <v>72</v>
      </c>
      <c r="D33" s="72">
        <v>145</v>
      </c>
      <c r="E33" s="72">
        <v>31898</v>
      </c>
    </row>
    <row r="34" spans="1:5" s="64" customFormat="1" ht="11.45" customHeight="1" x14ac:dyDescent="0.2">
      <c r="A34" s="34"/>
      <c r="B34" s="75"/>
      <c r="C34" s="43"/>
      <c r="D34" s="72"/>
      <c r="E34" s="72"/>
    </row>
    <row r="35" spans="1:5" s="64" customFormat="1" ht="11.45" customHeight="1" x14ac:dyDescent="0.2">
      <c r="A35" s="34">
        <f>IF(C35&lt;&gt;"",COUNTA($C$7:C35),"")</f>
        <v>23</v>
      </c>
      <c r="B35" s="75" t="s">
        <v>75</v>
      </c>
      <c r="C35" s="43" t="s">
        <v>167</v>
      </c>
      <c r="D35" s="72">
        <v>2322</v>
      </c>
      <c r="E35" s="72">
        <v>131127</v>
      </c>
    </row>
    <row r="36" spans="1:5" s="64" customFormat="1" ht="11.45" customHeight="1" x14ac:dyDescent="0.2">
      <c r="A36" s="34"/>
      <c r="B36" s="75"/>
      <c r="C36" s="43"/>
      <c r="D36" s="72"/>
      <c r="E36" s="72"/>
    </row>
    <row r="37" spans="1:5" s="64" customFormat="1" ht="11.45" customHeight="1" x14ac:dyDescent="0.2">
      <c r="A37" s="34">
        <f>IF(C37&lt;&gt;"",COUNTA($C$7:C37),"")</f>
        <v>24</v>
      </c>
      <c r="B37" s="75" t="s">
        <v>47</v>
      </c>
      <c r="C37" s="43" t="s">
        <v>68</v>
      </c>
      <c r="D37" s="72">
        <v>1202</v>
      </c>
      <c r="E37" s="72">
        <v>3902</v>
      </c>
    </row>
    <row r="38" spans="1:5" s="64" customFormat="1" ht="11.45" customHeight="1" x14ac:dyDescent="0.2">
      <c r="A38" s="34">
        <f>IF(C38&lt;&gt;"",COUNTA($C$7:C38),"")</f>
        <v>25</v>
      </c>
      <c r="B38" s="75" t="s">
        <v>47</v>
      </c>
      <c r="C38" s="43" t="s">
        <v>67</v>
      </c>
      <c r="D38" s="72">
        <v>237</v>
      </c>
      <c r="E38" s="72">
        <v>3302</v>
      </c>
    </row>
    <row r="39" spans="1:5" s="64" customFormat="1" ht="11.45" customHeight="1" x14ac:dyDescent="0.2">
      <c r="A39" s="34">
        <f>IF(C39&lt;&gt;"",COUNTA($C$7:C39),"")</f>
        <v>26</v>
      </c>
      <c r="B39" s="75" t="s">
        <v>47</v>
      </c>
      <c r="C39" s="43" t="s">
        <v>66</v>
      </c>
      <c r="D39" s="72">
        <v>306</v>
      </c>
      <c r="E39" s="72">
        <v>9912</v>
      </c>
    </row>
    <row r="40" spans="1:5" s="64" customFormat="1" ht="11.45" customHeight="1" x14ac:dyDescent="0.2">
      <c r="A40" s="34">
        <f>IF(C40&lt;&gt;"",COUNTA($C$7:C40),"")</f>
        <v>27</v>
      </c>
      <c r="B40" s="75" t="s">
        <v>47</v>
      </c>
      <c r="C40" s="43" t="s">
        <v>65</v>
      </c>
      <c r="D40" s="72">
        <v>228</v>
      </c>
      <c r="E40" s="72">
        <v>16444</v>
      </c>
    </row>
    <row r="41" spans="1:5" s="64" customFormat="1" ht="11.45" customHeight="1" x14ac:dyDescent="0.2">
      <c r="A41" s="34">
        <f>IF(C41&lt;&gt;"",COUNTA($C$7:C41),"")</f>
        <v>28</v>
      </c>
      <c r="B41" s="75" t="s">
        <v>47</v>
      </c>
      <c r="C41" s="43" t="s">
        <v>72</v>
      </c>
      <c r="D41" s="72">
        <v>349</v>
      </c>
      <c r="E41" s="72">
        <v>97567</v>
      </c>
    </row>
    <row r="42" spans="1:5" s="64" customFormat="1" ht="11.45" customHeight="1" x14ac:dyDescent="0.2">
      <c r="A42" s="34"/>
      <c r="B42" s="75"/>
      <c r="C42" s="43"/>
      <c r="D42" s="72"/>
      <c r="E42" s="72"/>
    </row>
    <row r="43" spans="1:5" s="64" customFormat="1" ht="11.45" customHeight="1" x14ac:dyDescent="0.2">
      <c r="A43" s="34">
        <f>IF(C43&lt;&gt;"",COUNTA($C$7:C43),"")</f>
        <v>29</v>
      </c>
      <c r="B43" s="75" t="s">
        <v>74</v>
      </c>
      <c r="C43" s="43" t="s">
        <v>167</v>
      </c>
      <c r="D43" s="72">
        <v>1888</v>
      </c>
      <c r="E43" s="72">
        <v>27321</v>
      </c>
    </row>
    <row r="44" spans="1:5" s="64" customFormat="1" ht="11.45" customHeight="1" x14ac:dyDescent="0.2">
      <c r="A44" s="34"/>
      <c r="B44" s="75"/>
      <c r="C44" s="43"/>
      <c r="D44" s="72"/>
      <c r="E44" s="72"/>
    </row>
    <row r="45" spans="1:5" s="64" customFormat="1" ht="11.45" customHeight="1" x14ac:dyDescent="0.2">
      <c r="A45" s="34">
        <f>IF(C45&lt;&gt;"",COUNTA($C$7:C45),"")</f>
        <v>30</v>
      </c>
      <c r="B45" s="75" t="s">
        <v>47</v>
      </c>
      <c r="C45" s="43" t="s">
        <v>68</v>
      </c>
      <c r="D45" s="72">
        <v>1624</v>
      </c>
      <c r="E45" s="72">
        <v>4007</v>
      </c>
    </row>
    <row r="46" spans="1:5" ht="11.45" customHeight="1" x14ac:dyDescent="0.2">
      <c r="A46" s="34">
        <f>IF(C46&lt;&gt;"",COUNTA($C$7:C46),"")</f>
        <v>31</v>
      </c>
      <c r="B46" s="75" t="s">
        <v>47</v>
      </c>
      <c r="C46" s="43" t="s">
        <v>67</v>
      </c>
      <c r="D46" s="72">
        <v>121</v>
      </c>
      <c r="E46" s="72">
        <v>1630</v>
      </c>
    </row>
    <row r="47" spans="1:5" ht="11.45" customHeight="1" x14ac:dyDescent="0.2">
      <c r="A47" s="34">
        <f>IF(C47&lt;&gt;"",COUNTA($C$7:C47),"")</f>
        <v>32</v>
      </c>
      <c r="B47" s="75" t="s">
        <v>47</v>
      </c>
      <c r="C47" s="43" t="s">
        <v>66</v>
      </c>
      <c r="D47" s="72">
        <v>70</v>
      </c>
      <c r="E47" s="72">
        <v>2036</v>
      </c>
    </row>
    <row r="48" spans="1:5" ht="11.45" customHeight="1" x14ac:dyDescent="0.2">
      <c r="A48" s="34">
        <f>IF(C48&lt;&gt;"",COUNTA($C$7:C48),"")</f>
        <v>33</v>
      </c>
      <c r="B48" s="75" t="s">
        <v>47</v>
      </c>
      <c r="C48" s="43" t="s">
        <v>65</v>
      </c>
      <c r="D48" s="72">
        <v>42</v>
      </c>
      <c r="E48" s="72">
        <v>3035</v>
      </c>
    </row>
    <row r="49" spans="1:5" ht="11.45" customHeight="1" x14ac:dyDescent="0.2">
      <c r="A49" s="34">
        <f>IF(C49&lt;&gt;"",COUNTA($C$7:C49),"")</f>
        <v>34</v>
      </c>
      <c r="B49" s="75" t="s">
        <v>47</v>
      </c>
      <c r="C49" s="43" t="s">
        <v>72</v>
      </c>
      <c r="D49" s="72">
        <v>31</v>
      </c>
      <c r="E49" s="72">
        <v>16613</v>
      </c>
    </row>
    <row r="50" spans="1:5" ht="11.45" customHeight="1" x14ac:dyDescent="0.2"/>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52"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62"/>
  <sheetViews>
    <sheetView zoomScale="140" zoomScaleNormal="140" workbookViewId="0">
      <pane xSplit="2" ySplit="6" topLeftCell="C7" activePane="bottomRight" state="frozen"/>
      <selection activeCell="A9" sqref="A9:D9"/>
      <selection pane="topRight" activeCell="A9" sqref="A9:D9"/>
      <selection pane="bottomLeft" activeCell="A9" sqref="A9:D9"/>
      <selection pane="bottomRight" activeCell="C7" sqref="C7"/>
    </sheetView>
  </sheetViews>
  <sheetFormatPr baseColWidth="10" defaultColWidth="11.42578125" defaultRowHeight="11.25" x14ac:dyDescent="0.2"/>
  <cols>
    <col min="1" max="1" width="3.7109375" style="64" customWidth="1"/>
    <col min="2" max="2" width="32" style="65" customWidth="1"/>
    <col min="3" max="3" width="11.28515625" style="65" customWidth="1"/>
    <col min="4" max="9" width="11.28515625" style="64" customWidth="1"/>
    <col min="10" max="12" width="11.28515625" style="35" customWidth="1"/>
    <col min="13" max="16384" width="11.42578125" style="35"/>
  </cols>
  <sheetData>
    <row r="1" spans="1:61" s="81" customFormat="1" ht="24.95" customHeight="1" x14ac:dyDescent="0.2">
      <c r="A1" s="185" t="s">
        <v>172</v>
      </c>
      <c r="B1" s="186"/>
      <c r="C1" s="189" t="s">
        <v>229</v>
      </c>
      <c r="D1" s="189"/>
      <c r="E1" s="189"/>
      <c r="F1" s="189"/>
      <c r="G1" s="190"/>
      <c r="H1" s="193" t="s">
        <v>229</v>
      </c>
      <c r="I1" s="194"/>
      <c r="J1" s="194"/>
      <c r="K1" s="194"/>
      <c r="L1" s="195"/>
    </row>
    <row r="2" spans="1:61" s="82" customFormat="1" ht="24.95" customHeight="1" x14ac:dyDescent="0.2">
      <c r="A2" s="187" t="s">
        <v>152</v>
      </c>
      <c r="B2" s="188"/>
      <c r="C2" s="191" t="s">
        <v>179</v>
      </c>
      <c r="D2" s="191"/>
      <c r="E2" s="191"/>
      <c r="F2" s="191"/>
      <c r="G2" s="192"/>
      <c r="H2" s="196" t="s">
        <v>179</v>
      </c>
      <c r="I2" s="191"/>
      <c r="J2" s="191"/>
      <c r="K2" s="191"/>
      <c r="L2" s="192"/>
    </row>
    <row r="3" spans="1:61" s="81" customFormat="1" ht="11.45" customHeight="1" x14ac:dyDescent="0.2">
      <c r="A3" s="183" t="s">
        <v>57</v>
      </c>
      <c r="B3" s="184" t="s">
        <v>80</v>
      </c>
      <c r="C3" s="184" t="s">
        <v>108</v>
      </c>
      <c r="D3" s="184" t="s">
        <v>79</v>
      </c>
      <c r="E3" s="184"/>
      <c r="F3" s="184" t="s">
        <v>107</v>
      </c>
      <c r="G3" s="197"/>
      <c r="H3" s="183" t="s">
        <v>78</v>
      </c>
      <c r="I3" s="184"/>
      <c r="J3" s="184"/>
      <c r="K3" s="184"/>
      <c r="L3" s="197" t="s">
        <v>81</v>
      </c>
    </row>
    <row r="4" spans="1:61" s="81" customFormat="1" ht="11.45" customHeight="1" x14ac:dyDescent="0.2">
      <c r="A4" s="183"/>
      <c r="B4" s="184"/>
      <c r="C4" s="184"/>
      <c r="D4" s="184"/>
      <c r="E4" s="184"/>
      <c r="F4" s="184"/>
      <c r="G4" s="197"/>
      <c r="H4" s="183" t="s">
        <v>109</v>
      </c>
      <c r="I4" s="184"/>
      <c r="J4" s="184" t="s">
        <v>51</v>
      </c>
      <c r="K4" s="184"/>
      <c r="L4" s="197"/>
    </row>
    <row r="5" spans="1:61" s="81" customFormat="1" ht="11.45" customHeight="1" x14ac:dyDescent="0.2">
      <c r="A5" s="183"/>
      <c r="B5" s="184"/>
      <c r="C5" s="184"/>
      <c r="D5" s="83" t="s">
        <v>52</v>
      </c>
      <c r="E5" s="83" t="s">
        <v>53</v>
      </c>
      <c r="F5" s="83" t="s">
        <v>52</v>
      </c>
      <c r="G5" s="84" t="s">
        <v>53</v>
      </c>
      <c r="H5" s="85" t="s">
        <v>52</v>
      </c>
      <c r="I5" s="83" t="s">
        <v>241</v>
      </c>
      <c r="J5" s="83" t="s">
        <v>52</v>
      </c>
      <c r="K5" s="83" t="s">
        <v>241</v>
      </c>
      <c r="L5" s="197"/>
    </row>
    <row r="6" spans="1:61" s="81" customFormat="1" ht="11.45" customHeight="1" x14ac:dyDescent="0.2">
      <c r="A6" s="78">
        <v>1</v>
      </c>
      <c r="B6" s="79">
        <v>2</v>
      </c>
      <c r="C6" s="79">
        <v>3</v>
      </c>
      <c r="D6" s="79">
        <v>4</v>
      </c>
      <c r="E6" s="79">
        <v>5</v>
      </c>
      <c r="F6" s="79">
        <v>6</v>
      </c>
      <c r="G6" s="80">
        <v>7</v>
      </c>
      <c r="H6" s="78">
        <v>8</v>
      </c>
      <c r="I6" s="79">
        <v>9</v>
      </c>
      <c r="J6" s="79">
        <v>10</v>
      </c>
      <c r="K6" s="79">
        <v>11</v>
      </c>
      <c r="L6" s="80">
        <v>12</v>
      </c>
    </row>
    <row r="7" spans="1:61" ht="11.45" customHeight="1" x14ac:dyDescent="0.2">
      <c r="A7" s="89" t="s">
        <v>47</v>
      </c>
      <c r="B7" s="86" t="s">
        <v>47</v>
      </c>
      <c r="C7" s="61" t="s">
        <v>47</v>
      </c>
      <c r="D7" s="61" t="s">
        <v>47</v>
      </c>
      <c r="E7" s="61" t="s">
        <v>47</v>
      </c>
      <c r="F7" s="61" t="s">
        <v>47</v>
      </c>
      <c r="G7" s="61" t="s">
        <v>47</v>
      </c>
      <c r="H7" s="61" t="s">
        <v>47</v>
      </c>
      <c r="I7" s="61" t="s">
        <v>47</v>
      </c>
      <c r="J7" s="61" t="s">
        <v>47</v>
      </c>
      <c r="K7" s="61" t="s">
        <v>47</v>
      </c>
      <c r="L7" s="61" t="s">
        <v>47</v>
      </c>
    </row>
    <row r="8" spans="1:61" ht="11.45" customHeight="1" x14ac:dyDescent="0.2">
      <c r="A8" s="34">
        <f>IF(C8&lt;&gt;"",COUNTA($C$8:C8),"")</f>
        <v>1</v>
      </c>
      <c r="B8" s="86" t="s">
        <v>82</v>
      </c>
      <c r="C8" s="61">
        <v>284656</v>
      </c>
      <c r="D8" s="61">
        <v>9861</v>
      </c>
      <c r="E8" s="61">
        <v>37723</v>
      </c>
      <c r="F8" s="61">
        <v>2944</v>
      </c>
      <c r="G8" s="61">
        <v>19335</v>
      </c>
      <c r="H8" s="61">
        <v>5302</v>
      </c>
      <c r="I8" s="61">
        <v>54375</v>
      </c>
      <c r="J8" s="61">
        <v>472</v>
      </c>
      <c r="K8" s="61">
        <v>9091</v>
      </c>
      <c r="L8" s="61">
        <v>145553</v>
      </c>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row>
    <row r="9" spans="1:61" ht="11.45" customHeight="1" x14ac:dyDescent="0.2">
      <c r="A9" s="34" t="str">
        <f>IF(C9&lt;&gt;"",COUNTA($C$8:C9),"")</f>
        <v/>
      </c>
      <c r="B9" s="86" t="s">
        <v>102</v>
      </c>
      <c r="C9" s="61" t="s">
        <v>47</v>
      </c>
      <c r="D9" s="61" t="s">
        <v>47</v>
      </c>
      <c r="E9" s="61" t="s">
        <v>47</v>
      </c>
      <c r="F9" s="61" t="s">
        <v>47</v>
      </c>
      <c r="G9" s="61" t="s">
        <v>47</v>
      </c>
      <c r="H9" s="61" t="s">
        <v>47</v>
      </c>
      <c r="I9" s="61" t="s">
        <v>47</v>
      </c>
      <c r="J9" s="61" t="s">
        <v>47</v>
      </c>
      <c r="K9" s="61" t="s">
        <v>47</v>
      </c>
      <c r="L9" s="61" t="s">
        <v>47</v>
      </c>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row>
    <row r="10" spans="1:61" ht="11.45" customHeight="1" x14ac:dyDescent="0.2">
      <c r="A10" s="34">
        <f>IF(C10&lt;&gt;"",COUNTA($C$8:C9),"")</f>
        <v>2</v>
      </c>
      <c r="B10" s="86" t="s">
        <v>83</v>
      </c>
      <c r="C10" s="61">
        <v>260764</v>
      </c>
      <c r="D10" s="61">
        <v>8904</v>
      </c>
      <c r="E10" s="61">
        <v>34415</v>
      </c>
      <c r="F10" s="61">
        <v>2641</v>
      </c>
      <c r="G10" s="61">
        <v>17619</v>
      </c>
      <c r="H10" s="61">
        <v>4745</v>
      </c>
      <c r="I10" s="61">
        <v>49969</v>
      </c>
      <c r="J10" s="61">
        <v>358</v>
      </c>
      <c r="K10" s="61">
        <v>8176</v>
      </c>
      <c r="L10" s="61">
        <v>133937</v>
      </c>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row>
    <row r="11" spans="1:61" ht="11.45" customHeight="1" x14ac:dyDescent="0.2">
      <c r="A11" s="34">
        <f>IF(C11&lt;&gt;"",COUNTA($C$8:C10),"")</f>
        <v>3</v>
      </c>
      <c r="B11" s="86" t="s">
        <v>84</v>
      </c>
      <c r="C11" s="61">
        <v>8855</v>
      </c>
      <c r="D11" s="61">
        <v>444</v>
      </c>
      <c r="E11" s="61">
        <v>1163</v>
      </c>
      <c r="F11" s="61">
        <v>133</v>
      </c>
      <c r="G11" s="61">
        <v>576</v>
      </c>
      <c r="H11" s="61">
        <v>259</v>
      </c>
      <c r="I11" s="61">
        <v>1685</v>
      </c>
      <c r="J11" s="61">
        <v>36</v>
      </c>
      <c r="K11" s="61">
        <v>416</v>
      </c>
      <c r="L11" s="61">
        <v>4143</v>
      </c>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row>
    <row r="12" spans="1:61" ht="11.45" customHeight="1" x14ac:dyDescent="0.2">
      <c r="A12" s="34">
        <f>IF(C12&lt;&gt;"",COUNTA($C$8:C11),"")</f>
        <v>4</v>
      </c>
      <c r="B12" s="86" t="s">
        <v>85</v>
      </c>
      <c r="C12" s="61">
        <v>10882</v>
      </c>
      <c r="D12" s="61">
        <v>416</v>
      </c>
      <c r="E12" s="61">
        <v>1580</v>
      </c>
      <c r="F12" s="61">
        <v>105</v>
      </c>
      <c r="G12" s="61">
        <v>781</v>
      </c>
      <c r="H12" s="61">
        <v>213</v>
      </c>
      <c r="I12" s="61">
        <v>1920</v>
      </c>
      <c r="J12" s="61">
        <v>44</v>
      </c>
      <c r="K12" s="61">
        <v>342</v>
      </c>
      <c r="L12" s="61">
        <v>5481</v>
      </c>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row>
    <row r="13" spans="1:61" ht="11.45" customHeight="1" x14ac:dyDescent="0.2">
      <c r="A13" s="34">
        <f>IF(C13&lt;&gt;"",COUNTA($C$8:C12),"")</f>
        <v>5</v>
      </c>
      <c r="B13" s="86" t="s">
        <v>86</v>
      </c>
      <c r="C13" s="61">
        <v>461</v>
      </c>
      <c r="D13" s="61">
        <v>7</v>
      </c>
      <c r="E13" s="61">
        <v>27</v>
      </c>
      <c r="F13" s="61" t="s">
        <v>0</v>
      </c>
      <c r="G13" s="61" t="s">
        <v>0</v>
      </c>
      <c r="H13" s="61">
        <v>15</v>
      </c>
      <c r="I13" s="61">
        <v>57</v>
      </c>
      <c r="J13" s="61">
        <v>4</v>
      </c>
      <c r="K13" s="61">
        <v>28</v>
      </c>
      <c r="L13" s="61">
        <v>299</v>
      </c>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row>
    <row r="14" spans="1:61" ht="11.45" customHeight="1" x14ac:dyDescent="0.2">
      <c r="A14" s="34">
        <f>IF(C14&lt;&gt;"",COUNTA($C$8:C13),"")</f>
        <v>6</v>
      </c>
      <c r="B14" s="86" t="s">
        <v>87</v>
      </c>
      <c r="C14" s="61">
        <v>456</v>
      </c>
      <c r="D14" s="61">
        <v>26</v>
      </c>
      <c r="E14" s="61">
        <v>49</v>
      </c>
      <c r="F14" s="61" t="s">
        <v>0</v>
      </c>
      <c r="G14" s="61" t="s">
        <v>0</v>
      </c>
      <c r="H14" s="61">
        <v>24</v>
      </c>
      <c r="I14" s="61">
        <v>49</v>
      </c>
      <c r="J14" s="61">
        <v>4</v>
      </c>
      <c r="K14" s="61">
        <v>31</v>
      </c>
      <c r="L14" s="61">
        <v>246</v>
      </c>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row>
    <row r="15" spans="1:61" ht="11.45" customHeight="1" x14ac:dyDescent="0.2">
      <c r="A15" s="34">
        <f>IF(C15&lt;&gt;"",COUNTA($C$8:C14),"")</f>
        <v>7</v>
      </c>
      <c r="B15" s="86" t="s">
        <v>104</v>
      </c>
      <c r="C15" s="61">
        <v>3238</v>
      </c>
      <c r="D15" s="61">
        <v>64</v>
      </c>
      <c r="E15" s="61">
        <v>489</v>
      </c>
      <c r="F15" s="61">
        <v>51</v>
      </c>
      <c r="G15" s="61">
        <v>322</v>
      </c>
      <c r="H15" s="61">
        <v>46</v>
      </c>
      <c r="I15" s="61">
        <v>695</v>
      </c>
      <c r="J15" s="61">
        <v>26</v>
      </c>
      <c r="K15" s="61">
        <v>98</v>
      </c>
      <c r="L15" s="61">
        <v>1447</v>
      </c>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row>
    <row r="16" spans="1:61" ht="11.45" customHeight="1" x14ac:dyDescent="0.2">
      <c r="A16" s="34"/>
      <c r="B16" s="86"/>
      <c r="C16" s="61"/>
      <c r="D16" s="61"/>
      <c r="E16" s="61"/>
      <c r="F16" s="61"/>
      <c r="G16" s="61"/>
      <c r="H16" s="61"/>
      <c r="I16" s="61"/>
      <c r="J16" s="61"/>
      <c r="K16" s="61"/>
      <c r="L16" s="61"/>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row>
    <row r="17" spans="1:61" ht="11.45" customHeight="1" x14ac:dyDescent="0.2">
      <c r="A17" s="34">
        <f>IF(C17&lt;&gt;"",COUNTA($C$8:C15),"")</f>
        <v>8</v>
      </c>
      <c r="B17" s="86" t="s">
        <v>88</v>
      </c>
      <c r="C17" s="61">
        <v>99218</v>
      </c>
      <c r="D17" s="61">
        <v>11304</v>
      </c>
      <c r="E17" s="61">
        <v>10701</v>
      </c>
      <c r="F17" s="61">
        <v>3645</v>
      </c>
      <c r="G17" s="61">
        <v>3678</v>
      </c>
      <c r="H17" s="61">
        <v>7476</v>
      </c>
      <c r="I17" s="61">
        <v>11127</v>
      </c>
      <c r="J17" s="61">
        <v>3074</v>
      </c>
      <c r="K17" s="61">
        <v>5216</v>
      </c>
      <c r="L17" s="61">
        <v>42997</v>
      </c>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row>
    <row r="18" spans="1:61" ht="11.45" customHeight="1" x14ac:dyDescent="0.2">
      <c r="A18" s="34" t="str">
        <f>IF(C18&lt;&gt;"",COUNTA($C$8:C18),"")</f>
        <v/>
      </c>
      <c r="B18" s="86" t="s">
        <v>102</v>
      </c>
      <c r="C18" s="61" t="s">
        <v>47</v>
      </c>
      <c r="D18" s="61" t="s">
        <v>47</v>
      </c>
      <c r="E18" s="61" t="s">
        <v>47</v>
      </c>
      <c r="F18" s="61" t="s">
        <v>47</v>
      </c>
      <c r="G18" s="61" t="s">
        <v>47</v>
      </c>
      <c r="H18" s="61" t="s">
        <v>47</v>
      </c>
      <c r="I18" s="61" t="s">
        <v>47</v>
      </c>
      <c r="J18" s="61" t="s">
        <v>47</v>
      </c>
      <c r="K18" s="61" t="s">
        <v>47</v>
      </c>
      <c r="L18" s="61" t="s">
        <v>47</v>
      </c>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row>
    <row r="19" spans="1:61" ht="11.45" customHeight="1" x14ac:dyDescent="0.2">
      <c r="A19" s="34">
        <f>IF(C19&lt;&gt;"",COUNTA($C$8:C17),"")</f>
        <v>9</v>
      </c>
      <c r="B19" s="86" t="s">
        <v>225</v>
      </c>
      <c r="C19" s="61">
        <v>63661</v>
      </c>
      <c r="D19" s="61">
        <v>7849</v>
      </c>
      <c r="E19" s="61">
        <v>7196</v>
      </c>
      <c r="F19" s="61">
        <v>2715</v>
      </c>
      <c r="G19" s="61">
        <v>2589</v>
      </c>
      <c r="H19" s="61">
        <v>4559</v>
      </c>
      <c r="I19" s="61">
        <v>6737</v>
      </c>
      <c r="J19" s="61">
        <v>867</v>
      </c>
      <c r="K19" s="61">
        <v>3154</v>
      </c>
      <c r="L19" s="61">
        <v>27995</v>
      </c>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row>
    <row r="20" spans="1:61" ht="11.45" customHeight="1" x14ac:dyDescent="0.2">
      <c r="A20" s="34">
        <f>IF(C20&lt;&gt;"",COUNTA($C$8:C18),"")</f>
        <v>10</v>
      </c>
      <c r="B20" s="86" t="s">
        <v>89</v>
      </c>
      <c r="C20" s="61">
        <v>1653</v>
      </c>
      <c r="D20" s="61">
        <v>230</v>
      </c>
      <c r="E20" s="61">
        <v>181</v>
      </c>
      <c r="F20" s="61">
        <v>65</v>
      </c>
      <c r="G20" s="61">
        <v>75</v>
      </c>
      <c r="H20" s="61">
        <v>125</v>
      </c>
      <c r="I20" s="61">
        <v>219</v>
      </c>
      <c r="J20" s="61">
        <v>114</v>
      </c>
      <c r="K20" s="61">
        <v>77</v>
      </c>
      <c r="L20" s="61">
        <v>567</v>
      </c>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row>
    <row r="21" spans="1:61" ht="11.45" customHeight="1" x14ac:dyDescent="0.2">
      <c r="A21" s="34">
        <f>IF(C21&lt;&gt;"",COUNTA($C$8:C19),"")</f>
        <v>11</v>
      </c>
      <c r="B21" s="86" t="s">
        <v>90</v>
      </c>
      <c r="C21" s="61">
        <v>4210</v>
      </c>
      <c r="D21" s="61">
        <v>508</v>
      </c>
      <c r="E21" s="61">
        <v>504</v>
      </c>
      <c r="F21" s="61">
        <v>98</v>
      </c>
      <c r="G21" s="61">
        <v>114</v>
      </c>
      <c r="H21" s="61">
        <v>260</v>
      </c>
      <c r="I21" s="61">
        <v>499</v>
      </c>
      <c r="J21" s="61">
        <v>193</v>
      </c>
      <c r="K21" s="61">
        <v>191</v>
      </c>
      <c r="L21" s="61">
        <v>1843</v>
      </c>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row>
    <row r="22" spans="1:61" ht="11.45" customHeight="1" x14ac:dyDescent="0.2">
      <c r="A22" s="34">
        <f>IF(C22&lt;&gt;"",COUNTA($C$8:C20),"")</f>
        <v>12</v>
      </c>
      <c r="B22" s="86" t="s">
        <v>168</v>
      </c>
      <c r="C22" s="61">
        <v>9836</v>
      </c>
      <c r="D22" s="61">
        <v>852</v>
      </c>
      <c r="E22" s="61">
        <v>904</v>
      </c>
      <c r="F22" s="61">
        <v>201</v>
      </c>
      <c r="G22" s="61">
        <v>253</v>
      </c>
      <c r="H22" s="61">
        <v>548</v>
      </c>
      <c r="I22" s="61">
        <v>1168</v>
      </c>
      <c r="J22" s="61">
        <v>319</v>
      </c>
      <c r="K22" s="61">
        <v>500</v>
      </c>
      <c r="L22" s="61">
        <v>5091</v>
      </c>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row>
    <row r="23" spans="1:61" ht="11.45" customHeight="1" x14ac:dyDescent="0.2">
      <c r="A23" s="34">
        <f>IF(C23&lt;&gt;"",COUNTA($C$8:C21),"")</f>
        <v>13</v>
      </c>
      <c r="B23" s="86" t="s">
        <v>91</v>
      </c>
      <c r="C23" s="61">
        <v>7871</v>
      </c>
      <c r="D23" s="61">
        <v>870</v>
      </c>
      <c r="E23" s="61">
        <v>857</v>
      </c>
      <c r="F23" s="61">
        <v>180</v>
      </c>
      <c r="G23" s="61">
        <v>187</v>
      </c>
      <c r="H23" s="61">
        <v>987</v>
      </c>
      <c r="I23" s="61">
        <v>1090</v>
      </c>
      <c r="J23" s="61">
        <v>504</v>
      </c>
      <c r="K23" s="61">
        <v>482</v>
      </c>
      <c r="L23" s="61">
        <v>2714</v>
      </c>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row>
    <row r="24" spans="1:61" ht="11.45" customHeight="1" x14ac:dyDescent="0.2">
      <c r="A24" s="34">
        <f>IF(C24&lt;&gt;"",COUNTA($C$8:C22),"")</f>
        <v>14</v>
      </c>
      <c r="B24" s="86" t="s">
        <v>92</v>
      </c>
      <c r="C24" s="61">
        <v>1635</v>
      </c>
      <c r="D24" s="61">
        <v>108</v>
      </c>
      <c r="E24" s="61">
        <v>98</v>
      </c>
      <c r="F24" s="61">
        <v>73</v>
      </c>
      <c r="G24" s="61">
        <v>72</v>
      </c>
      <c r="H24" s="61">
        <v>155</v>
      </c>
      <c r="I24" s="61">
        <v>161</v>
      </c>
      <c r="J24" s="61">
        <v>198</v>
      </c>
      <c r="K24" s="61">
        <v>112</v>
      </c>
      <c r="L24" s="61">
        <v>658</v>
      </c>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row>
    <row r="25" spans="1:61" ht="11.45" customHeight="1" x14ac:dyDescent="0.2">
      <c r="A25" s="34">
        <f>IF(C25&lt;&gt;"",COUNTA($C$8:C23),"")</f>
        <v>15</v>
      </c>
      <c r="B25" s="86" t="s">
        <v>93</v>
      </c>
      <c r="C25" s="61">
        <v>1623</v>
      </c>
      <c r="D25" s="61">
        <v>74</v>
      </c>
      <c r="E25" s="61">
        <v>63</v>
      </c>
      <c r="F25" s="61">
        <v>50</v>
      </c>
      <c r="G25" s="61">
        <v>57</v>
      </c>
      <c r="H25" s="61">
        <v>136</v>
      </c>
      <c r="I25" s="61">
        <v>171</v>
      </c>
      <c r="J25" s="61">
        <v>227</v>
      </c>
      <c r="K25" s="61">
        <v>142</v>
      </c>
      <c r="L25" s="61">
        <v>703</v>
      </c>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row>
    <row r="26" spans="1:61" ht="11.45" customHeight="1" x14ac:dyDescent="0.2">
      <c r="A26" s="34">
        <f>IF(C26&lt;&gt;"",COUNTA($C$8:C24),"")</f>
        <v>16</v>
      </c>
      <c r="B26" s="86" t="s">
        <v>94</v>
      </c>
      <c r="C26" s="61">
        <v>1280</v>
      </c>
      <c r="D26" s="61">
        <v>74</v>
      </c>
      <c r="E26" s="61">
        <v>88</v>
      </c>
      <c r="F26" s="61">
        <v>63</v>
      </c>
      <c r="G26" s="61">
        <v>40</v>
      </c>
      <c r="H26" s="61">
        <v>124</v>
      </c>
      <c r="I26" s="61">
        <v>117</v>
      </c>
      <c r="J26" s="61">
        <v>151</v>
      </c>
      <c r="K26" s="61">
        <v>73</v>
      </c>
      <c r="L26" s="61">
        <v>550</v>
      </c>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row>
    <row r="27" spans="1:61" ht="11.45" customHeight="1" x14ac:dyDescent="0.2">
      <c r="A27" s="34">
        <f>IF(C27&lt;&gt;"",COUNTA($C$8:C25),"")</f>
        <v>17</v>
      </c>
      <c r="B27" s="86" t="s">
        <v>103</v>
      </c>
      <c r="C27" s="61">
        <v>7449</v>
      </c>
      <c r="D27" s="61">
        <v>739</v>
      </c>
      <c r="E27" s="61">
        <v>810</v>
      </c>
      <c r="F27" s="61">
        <v>200</v>
      </c>
      <c r="G27" s="61">
        <v>291</v>
      </c>
      <c r="H27" s="61">
        <v>582</v>
      </c>
      <c r="I27" s="61">
        <v>965</v>
      </c>
      <c r="J27" s="61">
        <v>501</v>
      </c>
      <c r="K27" s="61">
        <v>485</v>
      </c>
      <c r="L27" s="61">
        <v>2876</v>
      </c>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row>
    <row r="28" spans="1:61" ht="11.45" customHeight="1" x14ac:dyDescent="0.2">
      <c r="A28" s="34"/>
      <c r="B28" s="86"/>
      <c r="C28" s="61"/>
      <c r="D28" s="61"/>
      <c r="E28" s="61"/>
      <c r="F28" s="61"/>
      <c r="G28" s="61"/>
      <c r="H28" s="61"/>
      <c r="I28" s="61"/>
      <c r="J28" s="61"/>
      <c r="K28" s="61"/>
      <c r="L28" s="61"/>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row>
    <row r="29" spans="1:61" ht="11.45" customHeight="1" x14ac:dyDescent="0.2">
      <c r="A29" s="34">
        <f>IF(C29&lt;&gt;"",COUNTA($C$8:C26),"")</f>
        <v>18</v>
      </c>
      <c r="B29" s="86" t="s">
        <v>95</v>
      </c>
      <c r="C29" s="61">
        <v>77228</v>
      </c>
      <c r="D29" s="61">
        <v>12344</v>
      </c>
      <c r="E29" s="61">
        <v>9588</v>
      </c>
      <c r="F29" s="61">
        <v>6237</v>
      </c>
      <c r="G29" s="61">
        <v>3767</v>
      </c>
      <c r="H29" s="61">
        <v>9867</v>
      </c>
      <c r="I29" s="61">
        <v>10814</v>
      </c>
      <c r="J29" s="61">
        <v>1130</v>
      </c>
      <c r="K29" s="61">
        <v>2939</v>
      </c>
      <c r="L29" s="61">
        <v>20542</v>
      </c>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row>
    <row r="30" spans="1:61" ht="11.45" customHeight="1" x14ac:dyDescent="0.2">
      <c r="A30" s="34" t="str">
        <f>IF(C30&lt;&gt;"",COUNTA($C$8:C29),"")</f>
        <v/>
      </c>
      <c r="B30" s="86" t="s">
        <v>102</v>
      </c>
      <c r="C30" s="61" t="s">
        <v>47</v>
      </c>
      <c r="D30" s="61" t="s">
        <v>47</v>
      </c>
      <c r="E30" s="61" t="s">
        <v>47</v>
      </c>
      <c r="F30" s="61" t="s">
        <v>47</v>
      </c>
      <c r="G30" s="61" t="s">
        <v>47</v>
      </c>
      <c r="H30" s="61" t="s">
        <v>47</v>
      </c>
      <c r="I30" s="61" t="s">
        <v>47</v>
      </c>
      <c r="J30" s="61" t="s">
        <v>47</v>
      </c>
      <c r="K30" s="61" t="s">
        <v>47</v>
      </c>
      <c r="L30" s="61" t="s">
        <v>47</v>
      </c>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row>
    <row r="31" spans="1:61" ht="11.45" customHeight="1" x14ac:dyDescent="0.2">
      <c r="A31" s="34">
        <f>IF(C31&lt;&gt;"",COUNTA($C$8:C27),"")</f>
        <v>19</v>
      </c>
      <c r="B31" s="86" t="s">
        <v>96</v>
      </c>
      <c r="C31" s="61">
        <v>14851</v>
      </c>
      <c r="D31" s="61">
        <v>3160</v>
      </c>
      <c r="E31" s="61">
        <v>307</v>
      </c>
      <c r="F31" s="61">
        <v>3037</v>
      </c>
      <c r="G31" s="61">
        <v>169</v>
      </c>
      <c r="H31" s="61">
        <v>4953</v>
      </c>
      <c r="I31" s="61">
        <v>772</v>
      </c>
      <c r="J31" s="61">
        <v>81</v>
      </c>
      <c r="K31" s="61">
        <v>269</v>
      </c>
      <c r="L31" s="61">
        <v>2103</v>
      </c>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row>
    <row r="32" spans="1:61" ht="11.45" customHeight="1" x14ac:dyDescent="0.2">
      <c r="A32" s="34">
        <f>IF(C32&lt;&gt;"",COUNTA($C$8:C29),"")</f>
        <v>20</v>
      </c>
      <c r="B32" s="86" t="s">
        <v>97</v>
      </c>
      <c r="C32" s="61">
        <v>902</v>
      </c>
      <c r="D32" s="61">
        <v>411</v>
      </c>
      <c r="E32" s="61">
        <v>6</v>
      </c>
      <c r="F32" s="61" t="s">
        <v>0</v>
      </c>
      <c r="G32" s="61" t="s">
        <v>0</v>
      </c>
      <c r="H32" s="61" t="s">
        <v>0</v>
      </c>
      <c r="I32" s="61" t="s">
        <v>0</v>
      </c>
      <c r="J32" s="61" t="s">
        <v>0</v>
      </c>
      <c r="K32" s="61" t="s">
        <v>0</v>
      </c>
      <c r="L32" s="61">
        <v>57</v>
      </c>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row>
    <row r="33" spans="1:61" ht="11.45" customHeight="1" x14ac:dyDescent="0.2">
      <c r="A33" s="34">
        <f>IF(C33&lt;&gt;"",COUNTA($C$8:C30),"")</f>
        <v>21</v>
      </c>
      <c r="B33" s="86" t="s">
        <v>98</v>
      </c>
      <c r="C33" s="61">
        <v>24470</v>
      </c>
      <c r="D33" s="61">
        <v>4593</v>
      </c>
      <c r="E33" s="61">
        <v>3843</v>
      </c>
      <c r="F33" s="61">
        <v>1767</v>
      </c>
      <c r="G33" s="61">
        <v>1331</v>
      </c>
      <c r="H33" s="61">
        <v>2828</v>
      </c>
      <c r="I33" s="61">
        <v>3175</v>
      </c>
      <c r="J33" s="61">
        <v>200</v>
      </c>
      <c r="K33" s="61">
        <v>692</v>
      </c>
      <c r="L33" s="61">
        <v>6041</v>
      </c>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row>
    <row r="34" spans="1:61" ht="11.45" customHeight="1" x14ac:dyDescent="0.2">
      <c r="A34" s="34">
        <f>IF(C34&lt;&gt;"",COUNTA($C$8:C31),"")</f>
        <v>22</v>
      </c>
      <c r="B34" s="86" t="s">
        <v>99</v>
      </c>
      <c r="C34" s="61">
        <v>126</v>
      </c>
      <c r="D34" s="61">
        <v>6</v>
      </c>
      <c r="E34" s="61">
        <v>7</v>
      </c>
      <c r="F34" s="61">
        <v>4</v>
      </c>
      <c r="G34" s="61" t="s">
        <v>5</v>
      </c>
      <c r="H34" s="61" t="s">
        <v>0</v>
      </c>
      <c r="I34" s="61" t="s">
        <v>0</v>
      </c>
      <c r="J34" s="61" t="s">
        <v>0</v>
      </c>
      <c r="K34" s="61" t="s">
        <v>0</v>
      </c>
      <c r="L34" s="61">
        <v>99</v>
      </c>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row>
    <row r="35" spans="1:61" ht="11.45" customHeight="1" x14ac:dyDescent="0.2">
      <c r="A35" s="34">
        <f>IF(C35&lt;&gt;"",COUNTA($C$8:C32),"")</f>
        <v>23</v>
      </c>
      <c r="B35" s="86" t="s">
        <v>105</v>
      </c>
      <c r="C35" s="61">
        <v>11935</v>
      </c>
      <c r="D35" s="61">
        <v>508</v>
      </c>
      <c r="E35" s="61">
        <v>1266</v>
      </c>
      <c r="F35" s="61">
        <v>256</v>
      </c>
      <c r="G35" s="61">
        <v>782</v>
      </c>
      <c r="H35" s="61">
        <v>481</v>
      </c>
      <c r="I35" s="61">
        <v>2463</v>
      </c>
      <c r="J35" s="61">
        <v>54</v>
      </c>
      <c r="K35" s="61">
        <v>603</v>
      </c>
      <c r="L35" s="61">
        <v>5522</v>
      </c>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row>
    <row r="36" spans="1:61" ht="11.45" customHeight="1" x14ac:dyDescent="0.2">
      <c r="A36" s="34">
        <f>IF(C36&lt;&gt;"",COUNTA($C$8:C33),"")</f>
        <v>24</v>
      </c>
      <c r="B36" s="86" t="s">
        <v>100</v>
      </c>
      <c r="C36" s="61" t="s">
        <v>0</v>
      </c>
      <c r="D36" s="61" t="s">
        <v>0</v>
      </c>
      <c r="E36" s="61">
        <v>11</v>
      </c>
      <c r="F36" s="61" t="s">
        <v>0</v>
      </c>
      <c r="G36" s="61" t="s">
        <v>0</v>
      </c>
      <c r="H36" s="61" t="s">
        <v>0</v>
      </c>
      <c r="I36" s="61" t="s">
        <v>5</v>
      </c>
      <c r="J36" s="61" t="s">
        <v>0</v>
      </c>
      <c r="K36" s="61" t="s">
        <v>5</v>
      </c>
      <c r="L36" s="61">
        <v>29</v>
      </c>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row>
    <row r="37" spans="1:61" ht="11.45" customHeight="1" x14ac:dyDescent="0.2">
      <c r="A37" s="34">
        <f>IF(C37&lt;&gt;"",COUNTA($C$8:C34),"")</f>
        <v>25</v>
      </c>
      <c r="B37" s="86" t="s">
        <v>101</v>
      </c>
      <c r="C37" s="61" t="s">
        <v>0</v>
      </c>
      <c r="D37" s="61" t="s">
        <v>0</v>
      </c>
      <c r="E37" s="61" t="s">
        <v>5</v>
      </c>
      <c r="F37" s="61" t="s">
        <v>5</v>
      </c>
      <c r="G37" s="61" t="s">
        <v>5</v>
      </c>
      <c r="H37" s="61" t="s">
        <v>0</v>
      </c>
      <c r="I37" s="61" t="s">
        <v>5</v>
      </c>
      <c r="J37" s="61" t="s">
        <v>5</v>
      </c>
      <c r="K37" s="61" t="s">
        <v>5</v>
      </c>
      <c r="L37" s="61" t="s">
        <v>5</v>
      </c>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row>
    <row r="38" spans="1:61" ht="11.45" customHeight="1" x14ac:dyDescent="0.2">
      <c r="A38" s="34">
        <f>IF(C38&lt;&gt;"",COUNTA($C$8:C35),"")</f>
        <v>26</v>
      </c>
      <c r="B38" s="86" t="s">
        <v>106</v>
      </c>
      <c r="C38" s="61">
        <v>24880</v>
      </c>
      <c r="D38" s="61">
        <v>3656</v>
      </c>
      <c r="E38" s="61">
        <v>4148</v>
      </c>
      <c r="F38" s="61">
        <v>856</v>
      </c>
      <c r="G38" s="61">
        <v>1480</v>
      </c>
      <c r="H38" s="61">
        <v>1513</v>
      </c>
      <c r="I38" s="61">
        <v>4392</v>
      </c>
      <c r="J38" s="61">
        <v>790</v>
      </c>
      <c r="K38" s="61">
        <v>1354</v>
      </c>
      <c r="L38" s="61">
        <v>6691</v>
      </c>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row>
    <row r="39" spans="1:61" ht="11.45" customHeight="1" x14ac:dyDescent="0.2">
      <c r="C39" s="87"/>
      <c r="D39" s="87"/>
      <c r="E39" s="87"/>
      <c r="F39" s="88"/>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row>
    <row r="40" spans="1:61" ht="11.45" customHeight="1" x14ac:dyDescent="0.2">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row>
    <row r="41" spans="1:61" ht="11.45" customHeight="1" x14ac:dyDescent="0.2">
      <c r="C41" s="87"/>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row>
    <row r="42" spans="1:61" ht="11.45" customHeight="1" x14ac:dyDescent="0.2">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row>
    <row r="43" spans="1:61" ht="11.45" customHeight="1" x14ac:dyDescent="0.2">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row>
    <row r="44" spans="1:61" ht="11.45" customHeight="1" x14ac:dyDescent="0.2">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7"/>
      <c r="BC44" s="87"/>
      <c r="BD44" s="87"/>
      <c r="BE44" s="87"/>
      <c r="BF44" s="87"/>
      <c r="BG44" s="87"/>
      <c r="BH44" s="87"/>
      <c r="BI44" s="87"/>
    </row>
    <row r="45" spans="1:61" ht="11.45" customHeight="1" x14ac:dyDescent="0.2">
      <c r="C45" s="87"/>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c r="BE45" s="87"/>
      <c r="BF45" s="87"/>
      <c r="BG45" s="87"/>
      <c r="BH45" s="87"/>
      <c r="BI45" s="87"/>
    </row>
    <row r="46" spans="1:61" ht="11.45" customHeight="1" x14ac:dyDescent="0.2">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c r="BG46" s="87"/>
      <c r="BH46" s="87"/>
      <c r="BI46" s="87"/>
    </row>
    <row r="47" spans="1:61" ht="11.45" customHeight="1" x14ac:dyDescent="0.2">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c r="BA47" s="87"/>
      <c r="BB47" s="87"/>
      <c r="BC47" s="87"/>
      <c r="BD47" s="87"/>
      <c r="BE47" s="87"/>
      <c r="BF47" s="87"/>
      <c r="BG47" s="87"/>
      <c r="BH47" s="87"/>
      <c r="BI47" s="87"/>
    </row>
    <row r="48" spans="1:61" ht="11.45" customHeight="1" x14ac:dyDescent="0.2">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c r="BA48" s="87"/>
      <c r="BB48" s="87"/>
      <c r="BC48" s="87"/>
      <c r="BD48" s="87"/>
      <c r="BE48" s="87"/>
      <c r="BF48" s="87"/>
      <c r="BG48" s="87"/>
      <c r="BH48" s="87"/>
      <c r="BI48" s="87"/>
    </row>
    <row r="49" spans="3:61" ht="11.45" customHeight="1" x14ac:dyDescent="0.2">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c r="BA49" s="87"/>
      <c r="BB49" s="87"/>
      <c r="BC49" s="87"/>
      <c r="BD49" s="87"/>
      <c r="BE49" s="87"/>
      <c r="BF49" s="87"/>
      <c r="BG49" s="87"/>
      <c r="BH49" s="87"/>
      <c r="BI49" s="87"/>
    </row>
    <row r="50" spans="3:61" ht="11.45" customHeight="1" x14ac:dyDescent="0.2">
      <c r="C50" s="87"/>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c r="BA50" s="87"/>
      <c r="BB50" s="87"/>
      <c r="BC50" s="87"/>
      <c r="BD50" s="87"/>
      <c r="BE50" s="87"/>
      <c r="BF50" s="87"/>
      <c r="BG50" s="87"/>
      <c r="BH50" s="87"/>
      <c r="BI50" s="87"/>
    </row>
    <row r="51" spans="3:61" ht="11.45" customHeight="1" x14ac:dyDescent="0.2">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c r="BA51" s="87"/>
      <c r="BB51" s="87"/>
      <c r="BC51" s="87"/>
      <c r="BD51" s="87"/>
      <c r="BE51" s="87"/>
      <c r="BF51" s="87"/>
      <c r="BG51" s="87"/>
      <c r="BH51" s="87"/>
      <c r="BI51" s="87"/>
    </row>
    <row r="52" spans="3:61" ht="11.45" customHeight="1" x14ac:dyDescent="0.2">
      <c r="C52" s="87"/>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c r="AZ52" s="87"/>
      <c r="BA52" s="87"/>
      <c r="BB52" s="87"/>
      <c r="BC52" s="87"/>
      <c r="BD52" s="87"/>
      <c r="BE52" s="87"/>
      <c r="BF52" s="87"/>
      <c r="BG52" s="87"/>
      <c r="BH52" s="87"/>
      <c r="BI52" s="87"/>
    </row>
    <row r="53" spans="3:61" ht="11.45" customHeight="1" x14ac:dyDescent="0.2">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row>
    <row r="54" spans="3:61" ht="11.45" customHeight="1" x14ac:dyDescent="0.2">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row>
    <row r="55" spans="3:61" ht="11.45" customHeight="1" x14ac:dyDescent="0.2">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row>
    <row r="56" spans="3:61" ht="11.45" customHeight="1" x14ac:dyDescent="0.2">
      <c r="C56" s="87"/>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c r="BA56" s="87"/>
      <c r="BB56" s="87"/>
      <c r="BC56" s="87"/>
      <c r="BD56" s="87"/>
      <c r="BE56" s="87"/>
      <c r="BF56" s="87"/>
      <c r="BG56" s="87"/>
      <c r="BH56" s="87"/>
      <c r="BI56" s="87"/>
    </row>
    <row r="57" spans="3:61" ht="11.45" customHeight="1" x14ac:dyDescent="0.2">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c r="BA57" s="87"/>
      <c r="BB57" s="87"/>
      <c r="BC57" s="87"/>
      <c r="BD57" s="87"/>
      <c r="BE57" s="87"/>
      <c r="BF57" s="87"/>
      <c r="BG57" s="87"/>
      <c r="BH57" s="87"/>
      <c r="BI57" s="87"/>
    </row>
    <row r="58" spans="3:61" ht="11.45" customHeight="1" x14ac:dyDescent="0.2">
      <c r="C58" s="87"/>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c r="BA58" s="87"/>
      <c r="BB58" s="87"/>
      <c r="BC58" s="87"/>
      <c r="BD58" s="87"/>
      <c r="BE58" s="87"/>
      <c r="BF58" s="87"/>
      <c r="BG58" s="87"/>
      <c r="BH58" s="87"/>
      <c r="BI58" s="87"/>
    </row>
    <row r="59" spans="3:61" ht="11.45" customHeight="1" x14ac:dyDescent="0.2">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row>
    <row r="60" spans="3:61" ht="11.45" customHeight="1" x14ac:dyDescent="0.2">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row>
    <row r="61" spans="3:61" ht="11.45" customHeight="1" x14ac:dyDescent="0.2">
      <c r="C61" s="87"/>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row>
    <row r="62" spans="3:61" ht="11.45" customHeight="1" x14ac:dyDescent="0.2"/>
  </sheetData>
  <mergeCells count="15">
    <mergeCell ref="H1:L1"/>
    <mergeCell ref="H2:L2"/>
    <mergeCell ref="C3:C5"/>
    <mergeCell ref="D3:E4"/>
    <mergeCell ref="F3:G4"/>
    <mergeCell ref="H4:I4"/>
    <mergeCell ref="J4:K4"/>
    <mergeCell ref="L3:L5"/>
    <mergeCell ref="H3:K3"/>
    <mergeCell ref="A3:A5"/>
    <mergeCell ref="B3:B5"/>
    <mergeCell ref="A1:B1"/>
    <mergeCell ref="A2:B2"/>
    <mergeCell ref="C1:G1"/>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C313 2022 21&amp;R&amp;"Calibri,Standard"&amp;7&amp;P</oddFooter>
    <evenFooter>&amp;L&amp;"Calibri,Standard"&amp;7&amp;P&amp;R&amp;"Calibri,Standard"&amp;7StatA MV, Statistischer Bericht C313 2022 21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Vorbemerkg._Erläuterg.</vt:lpstr>
      <vt:lpstr>1.1</vt:lpstr>
      <vt:lpstr>Grafiken</vt:lpstr>
      <vt:lpstr>2.1</vt:lpstr>
      <vt:lpstr>2.2</vt:lpstr>
      <vt:lpstr>Grafiken-</vt:lpstr>
      <vt:lpstr>2.3</vt:lpstr>
      <vt:lpstr>3.1</vt:lpstr>
      <vt:lpstr>3.2, 3.3, 3.4</vt:lpstr>
      <vt:lpstr>Fußnotenerläut.</vt:lpstr>
      <vt:lpstr>'3.2, 3.3, 3.4'!_GoBack</vt:lpstr>
      <vt:lpstr>'2.1'!Drucktitel</vt:lpstr>
      <vt:lpstr>'2.3'!Drucktitel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Mai 2021</dc:title>
  <dc:subject>Viehwirtschaft und tierische Erzeugung</dc:subject>
  <dc:creator>FB 410</dc:creator>
  <cp:lastModifiedBy> </cp:lastModifiedBy>
  <cp:lastPrinted>2022-08-31T08:01:21Z</cp:lastPrinted>
  <dcterms:created xsi:type="dcterms:W3CDTF">2018-07-17T05:31:49Z</dcterms:created>
  <dcterms:modified xsi:type="dcterms:W3CDTF">2022-08-31T10:09:17Z</dcterms:modified>
</cp:coreProperties>
</file>